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דוחות-קרן הפנסיה של הלמן-אלדובי לשעבר\מדיניות השקעה\"/>
    </mc:Choice>
  </mc:AlternateContent>
  <xr:revisionPtr revIDLastSave="0" documentId="8_{494A0842-9564-4FE6-8376-ED2468D1FF57}" xr6:coauthVersionLast="36" xr6:coauthVersionMax="36" xr10:uidLastSave="{00000000-0000-0000-0000-000000000000}"/>
  <bookViews>
    <workbookView xWindow="0" yWindow="0" windowWidth="23040" windowHeight="9080" tabRatio="852" activeTab="3" xr2:uid="{00000000-000D-0000-FFFF-FFFF00000000}"/>
  </bookViews>
  <sheets>
    <sheet name="פנסיה מקיפה" sheetId="26" r:id="rId1"/>
    <sheet name="פנסיה כללית" sheetId="34" r:id="rId2"/>
    <sheet name="פנסיה מתמחה" sheetId="29" r:id="rId3"/>
    <sheet name="מדיניות השקעות אחראיות" sheetId="2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34" l="1"/>
  <c r="C86" i="34"/>
  <c r="C90" i="34" l="1"/>
  <c r="E90" i="34"/>
  <c r="C71" i="34"/>
  <c r="E71" i="34"/>
  <c r="C92" i="26"/>
  <c r="C70" i="26"/>
  <c r="E92" i="26"/>
  <c r="E70" i="26"/>
  <c r="E67" i="34"/>
  <c r="C67" i="34"/>
  <c r="C84" i="34"/>
  <c r="E84" i="34"/>
  <c r="E65" i="34"/>
  <c r="C65" i="34"/>
  <c r="E87" i="34" l="1"/>
  <c r="C87" i="34"/>
  <c r="E85" i="34"/>
  <c r="C85" i="34"/>
  <c r="D70" i="34"/>
  <c r="E68" i="34"/>
  <c r="C68" i="34"/>
  <c r="E66" i="34"/>
  <c r="C66" i="34"/>
  <c r="E52" i="34"/>
  <c r="C52" i="34"/>
  <c r="D51" i="34"/>
  <c r="E50" i="34"/>
  <c r="E49" i="34"/>
  <c r="C49" i="34"/>
  <c r="E48" i="34"/>
  <c r="C48" i="34"/>
  <c r="E47" i="34"/>
  <c r="C47" i="34"/>
  <c r="E46" i="34"/>
  <c r="C46" i="34"/>
  <c r="E24" i="34"/>
  <c r="C24" i="34"/>
  <c r="D23" i="34"/>
  <c r="E22" i="34"/>
  <c r="C22" i="34"/>
  <c r="E21" i="34"/>
  <c r="C21" i="34"/>
  <c r="E20" i="34"/>
  <c r="C20" i="34"/>
  <c r="E19" i="34"/>
  <c r="C19" i="34"/>
  <c r="E18" i="34"/>
  <c r="C18" i="34"/>
  <c r="E9" i="34"/>
  <c r="C9" i="34"/>
  <c r="D8" i="34"/>
  <c r="E7" i="34"/>
  <c r="C7" i="34"/>
  <c r="E6" i="34"/>
  <c r="E5" i="34"/>
  <c r="C5" i="34"/>
  <c r="E4" i="34"/>
  <c r="C4" i="34"/>
  <c r="E3" i="34"/>
  <c r="C3" i="34"/>
  <c r="L80" i="34"/>
  <c r="J80" i="34"/>
  <c r="L78" i="34"/>
  <c r="J78" i="34"/>
  <c r="K63" i="34"/>
  <c r="L61" i="34"/>
  <c r="J61" i="34"/>
  <c r="L59" i="34"/>
  <c r="J59" i="34"/>
  <c r="L45" i="34"/>
  <c r="J45" i="34"/>
  <c r="K44" i="34"/>
  <c r="L43" i="34"/>
  <c r="L42" i="34"/>
  <c r="J42" i="34"/>
  <c r="L41" i="34"/>
  <c r="J41" i="34"/>
  <c r="L40" i="34"/>
  <c r="J40" i="34"/>
  <c r="L39" i="34"/>
  <c r="J39" i="34"/>
  <c r="L27" i="34"/>
  <c r="J27" i="34"/>
  <c r="K26" i="34"/>
  <c r="L24" i="34"/>
  <c r="J24" i="34"/>
  <c r="L23" i="34"/>
  <c r="J23" i="34"/>
  <c r="L22" i="34"/>
  <c r="J22" i="34"/>
  <c r="L21" i="34"/>
  <c r="J21" i="34"/>
  <c r="L9" i="34"/>
  <c r="J9" i="34"/>
  <c r="K8" i="34"/>
  <c r="L7" i="34"/>
  <c r="L6" i="34"/>
  <c r="J6" i="34"/>
  <c r="L5" i="34"/>
  <c r="J5" i="34"/>
  <c r="L4" i="34"/>
  <c r="J4" i="34"/>
  <c r="L3" i="34"/>
  <c r="J3" i="34"/>
  <c r="I3" i="34"/>
  <c r="C66" i="26" l="1"/>
  <c r="C63" i="26"/>
  <c r="E66" i="26" l="1"/>
  <c r="C85" i="26" l="1"/>
  <c r="E85" i="26"/>
  <c r="E63" i="26"/>
  <c r="K91" i="26" l="1"/>
  <c r="L89" i="26"/>
  <c r="J89" i="26"/>
  <c r="L88" i="26"/>
  <c r="J88" i="26"/>
  <c r="L86" i="26"/>
  <c r="J86" i="26"/>
  <c r="K69" i="26"/>
  <c r="L67" i="26"/>
  <c r="J67" i="26"/>
  <c r="L64" i="26"/>
  <c r="J64" i="26"/>
  <c r="L49" i="26"/>
  <c r="J49" i="26"/>
  <c r="K48" i="26"/>
  <c r="L47" i="26"/>
  <c r="L46" i="26"/>
  <c r="J46" i="26"/>
  <c r="L45" i="26"/>
  <c r="J45" i="26"/>
  <c r="L44" i="26"/>
  <c r="J44" i="26"/>
  <c r="L43" i="26"/>
  <c r="J43" i="26"/>
  <c r="I43" i="26"/>
  <c r="L42" i="26"/>
  <c r="J42" i="26"/>
  <c r="L30" i="26"/>
  <c r="J30" i="26"/>
  <c r="K29" i="26"/>
  <c r="L28" i="26"/>
  <c r="J28" i="26"/>
  <c r="L27" i="26"/>
  <c r="J27" i="26"/>
  <c r="L26" i="26"/>
  <c r="J26" i="26"/>
  <c r="L25" i="26"/>
  <c r="J25" i="26"/>
  <c r="L24" i="26"/>
  <c r="J24" i="26"/>
  <c r="I24" i="26"/>
  <c r="L23" i="26"/>
  <c r="J23" i="26"/>
  <c r="I23" i="26"/>
  <c r="L10" i="26"/>
  <c r="J10" i="26"/>
  <c r="K9" i="26"/>
  <c r="L8" i="26"/>
  <c r="J8" i="26"/>
  <c r="L7" i="26"/>
  <c r="J7" i="26"/>
  <c r="L6" i="26"/>
  <c r="J6" i="26"/>
  <c r="L5" i="26"/>
  <c r="J5" i="26"/>
  <c r="L4" i="26"/>
  <c r="J4" i="26"/>
  <c r="L3" i="26"/>
  <c r="J3" i="26"/>
  <c r="I3" i="26"/>
  <c r="D91" i="26" l="1"/>
  <c r="E89" i="26"/>
  <c r="C89" i="26"/>
  <c r="E88" i="26"/>
  <c r="C88" i="26"/>
  <c r="E86" i="26"/>
  <c r="C86" i="26"/>
  <c r="D69" i="26"/>
  <c r="E67" i="26"/>
  <c r="C67" i="26"/>
  <c r="E64" i="26"/>
  <c r="C64" i="26"/>
  <c r="E49" i="26"/>
  <c r="C49" i="26"/>
  <c r="D48" i="26"/>
  <c r="E47" i="26"/>
  <c r="E46" i="26"/>
  <c r="C46" i="26"/>
  <c r="E45" i="26"/>
  <c r="C45" i="26"/>
  <c r="E44" i="26"/>
  <c r="C44" i="26"/>
  <c r="E43" i="26"/>
  <c r="C43" i="26"/>
  <c r="E42" i="26"/>
  <c r="C42" i="26"/>
  <c r="E30" i="26"/>
  <c r="C30" i="26"/>
  <c r="D29" i="26"/>
  <c r="E28" i="26"/>
  <c r="C28" i="26"/>
  <c r="E27" i="26"/>
  <c r="C27" i="26"/>
  <c r="E26" i="26"/>
  <c r="C26" i="26"/>
  <c r="E25" i="26"/>
  <c r="C25" i="26"/>
  <c r="E24" i="26"/>
  <c r="C24" i="26"/>
  <c r="E23" i="26"/>
  <c r="C23" i="26"/>
  <c r="E10" i="26"/>
  <c r="C10" i="26"/>
  <c r="D9" i="26"/>
  <c r="E8" i="26"/>
  <c r="C8" i="26"/>
  <c r="E7" i="26"/>
  <c r="C7" i="26"/>
  <c r="E6" i="26"/>
  <c r="C6" i="26"/>
  <c r="E5" i="26"/>
  <c r="C5" i="26"/>
  <c r="E4" i="26"/>
  <c r="C4" i="26"/>
  <c r="E3" i="26"/>
  <c r="C3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Yehuda Indig</author>
  </authors>
  <commentList>
    <comment ref="A7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Yehuda Indig:</t>
        </r>
        <r>
          <rPr>
            <sz val="9"/>
            <color indexed="81"/>
            <rFont val="Tahoma"/>
            <family val="2"/>
          </rPr>
          <t xml:space="preserve">
האם מותרת חשיפת מט"ח ?
תיהיה חשיפה בגלל מניות חול</t>
        </r>
      </text>
    </comment>
    <comment ref="A9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Yehuda Indig:</t>
        </r>
        <r>
          <rPr>
            <sz val="9"/>
            <color indexed="81"/>
            <rFont val="Tahoma"/>
            <family val="2"/>
          </rPr>
          <t xml:space="preserve">
חשיפת מטח ?</t>
        </r>
      </text>
    </comment>
  </commentList>
</comments>
</file>

<file path=xl/sharedStrings.xml><?xml version="1.0" encoding="utf-8"?>
<sst xmlns="http://schemas.openxmlformats.org/spreadsheetml/2006/main" count="461" uniqueCount="62">
  <si>
    <t>אפיק</t>
  </si>
  <si>
    <t>מינימום</t>
  </si>
  <si>
    <t>מקסימום</t>
  </si>
  <si>
    <t>מדד ייחוס</t>
  </si>
  <si>
    <t xml:space="preserve">חשיפה מנייתית </t>
  </si>
  <si>
    <t>מדד ת"א 125 50% + מדד המניות העולמי 50%</t>
  </si>
  <si>
    <t>אג"ח ממשלתי</t>
  </si>
  <si>
    <t>אג"ח מיועדות</t>
  </si>
  <si>
    <t>מדד + 4.8%</t>
  </si>
  <si>
    <t>אג"ח קונצרני</t>
  </si>
  <si>
    <t>מזומן</t>
  </si>
  <si>
    <t>סה"כ במונחי חשיפה</t>
  </si>
  <si>
    <t>חשיפה למט"ח</t>
  </si>
  <si>
    <t>מניות - כולל תעודות סל וקרנות נאמנות מנייתיות, אופציות</t>
  </si>
  <si>
    <t>אג"ח מיועדות - ההקצאה לאג"ח מיועדות עשויה להשתנות כתוצאה משינויים שאינם בשליטת מנהל ההשקעות</t>
  </si>
  <si>
    <t>אג"ח קונצרני - כל נכסי החוב שאינם ממשלתיים סחירים ולא סחירים לרבות תעודות סל וקרנות המשקיעות בחוב לא ממשלתי</t>
  </si>
  <si>
    <t>אחר - כולל נכסים שלא נכללו באפיקים שלעיל</t>
  </si>
  <si>
    <t>מדיניות תקנונית</t>
  </si>
  <si>
    <t>מדדי ייחוס</t>
  </si>
  <si>
    <t>נכסי המסלול יהיו חשופים למניות בארץ ובחו"ל, בשיעור חשיפה שלא יפחת מ-75% ולא יעלה על 120% מנכסי המסלול. חשיפה לנכסים כאמור תושג באמצעות השקעה במישרין, בנגזרים, בתעודות סל, בקרנות נאמנות או בקרנות השקעה. יתרת הנכסים תושקע בכפוף להוראות הדין, ובכפוף לשיקול דעתה של ועדת ההשקעות.</t>
  </si>
  <si>
    <t>חשיפה מנייתית</t>
  </si>
  <si>
    <t>אחר (קרנות השקעה, נדל"ן, הלוואות עמיתים והשקעות אלטרנטיביות)</t>
  </si>
  <si>
    <t>מדד תל בונד 60 50% + מדד תל-בונד שקלי 50 50%</t>
  </si>
  <si>
    <t xml:space="preserve">הלמן-אלדובי קרן פנסיה מקיפה - מקבלי קצבאות </t>
  </si>
  <si>
    <t xml:space="preserve">הלמן-אלדובי קרן פנסיה מקיפה מסלול לבני 60 ומעלה </t>
  </si>
  <si>
    <t xml:space="preserve">הלמן-אלדובי קרן פנסיה מקיפה מסלול לבני 50 ומטה </t>
  </si>
  <si>
    <t xml:space="preserve">הלמן-אלדובי קרן פנסיה מקיפה מסלול לבני 50 עד 60 </t>
  </si>
  <si>
    <t xml:space="preserve">הלמן-אלדובי קרן פנסיה מקיפה, "מסלול בסיסי למקבלי פנסיה " </t>
  </si>
  <si>
    <t xml:space="preserve">      40% - ממשלתי שקלי 2-5, 10% ממשלתי שקלי 5+        40% - ממשלתי צמוד 2-5, 10% ממשלתי צמוד 5-10</t>
  </si>
  <si>
    <t>שיעור חשיפה לתאריך 31.12.2019</t>
  </si>
  <si>
    <t>שיעור חשיפה צפוי לשנת 2020</t>
  </si>
  <si>
    <t xml:space="preserve">      40% - ממשלתי שקלי 2-5, 10% ממשלתי שקלי 5+                 40% - ממשלתי צמוד 2-5, 10% ממשלתי צמוד 5-10</t>
  </si>
  <si>
    <t>מדיניות השקעות אחראיות- חלה על כל הקופות והקרנות המנוהלות על ידי הלמן אלדובי קופות גמל ופנסיה בע"מ</t>
  </si>
  <si>
    <t>החברה אימצה מודל המתוקף על ידי צד ג' שהינו בעל מומחיות בתחום ההשקעות האחראיות והממשל התאגיד בתאגידים שונים,  המודל מתייחס, בין היתר,  להיבטים הבאים:</t>
  </si>
  <si>
    <t>       א.  עצמאות הדירקטוריון, איכותו ופעלתנותו.</t>
  </si>
  <si>
    <t>       ב.  אחזקות בעלי השליטה, עסקאות עם בעלי שליטה ושיטת תגמול הבכירים בחברה.</t>
  </si>
  <si>
    <t>       ג.   איכות הביקורת והפיקוח על ידי מבקר הפנים ורואה החשבון החיצוני.</t>
  </si>
  <si>
    <t>       ד.  אתיקה, שקיפות ופתיחות לציבור.</t>
  </si>
  <si>
    <t>      ה.   איכות הסביבה.</t>
  </si>
  <si>
    <t>       ו.   זכויות אדם.</t>
  </si>
  <si>
    <t>       ז.   מדיניות העסקת עובדים.</t>
  </si>
  <si>
    <t>     ח.   חשיפה להאשמות או הרשעות בתחומים של שחיתות והתנהגות לא תחרותית.</t>
  </si>
  <si>
    <t>היה ותימצא אינדיקציה לכך שתאגיד מסוים נוקט במדיניות חריגה באחד מהפרמטרים המפורטים לעיל, המידע עשוי להילקח בחשבון במסגרת החלטות ההשקעה השוטפות של החברה</t>
  </si>
  <si>
    <t>אחר (קרנות השקעה, נדל"ן, הלוואות עמיתים )</t>
  </si>
  <si>
    <t>.</t>
  </si>
  <si>
    <t>שיעור חשיפה לתאריך 24.11.20</t>
  </si>
  <si>
    <t>מדד ת"א 125 40% + מדד המניות העולמי 60%</t>
  </si>
  <si>
    <t>אחר (הלוואות עמיתים, ונכסים אלטרנטיביים)</t>
  </si>
  <si>
    <t>שיעור חשיפה צפוי לשנת 2021</t>
  </si>
  <si>
    <t>הלמן-אלדובי קרן פנסיה מקיפה מסלול מניות</t>
  </si>
  <si>
    <t>הלמן-אלדובי קרן פנסיה מקיפה מסלול עוקב S&amp;P500</t>
  </si>
  <si>
    <t>נכסי המסלול יעקבו אחר מדד 500S&amp;P. החשיפה תהיה בשיעור של 100% מנכסי המסלול.  נכסי המסלול העוקבים אחר המדד כמפורט לעיל יהיו כל נכסי המסלול למעט שיעור הנכסים אשר יושקעו במזומנים לצורך טיפול בהפקדות, בטוחות, משיכות והעברות כספים.</t>
  </si>
  <si>
    <t xml:space="preserve"> 100% -S&amp;P 500</t>
  </si>
  <si>
    <t>הלמן אלדובי קרן פנסיה כללית מסלול לבני 50 ומטה"</t>
  </si>
  <si>
    <t xml:space="preserve">הלמן אלדובי קרן פנסיה כללית מסלול לבני 60 ומעלה" </t>
  </si>
  <si>
    <t xml:space="preserve">הלמן-אלדובי קרן פנסיה כללית מסלול לבני 50 עד 60 </t>
  </si>
  <si>
    <t>אחר (נדל"ן,הלוואות עמיתים, ונכסים אלטרנטיביים)</t>
  </si>
  <si>
    <t>אחר (קרנות השקעה, הלוואות עמיתים, נדל"ן והשקעות אלטרנטיביות)</t>
  </si>
  <si>
    <t xml:space="preserve">הלמן-אלדובי קרן פנסיה כללית מסלול לבני 50 ומטה </t>
  </si>
  <si>
    <t xml:space="preserve">הלמן-אלדובי קרן פנסיה כללית מסלול לבני 60 ומעלה </t>
  </si>
  <si>
    <t xml:space="preserve">הלמן-אלדובי קרן פנסיה כללית - מקבלי קצבאות </t>
  </si>
  <si>
    <t xml:space="preserve">הלמן-אלדובי קרן פנסיה כללית - מסלול בסיסי למקבלי פנסיה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</si>
</sst>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F400]h:mm:ss\ AM/PM"/>
  </numFmts>
  <fonts count="34">
    <font>
      <sz val="10"/>
      <color rgb="FF000000"/>
      <name val="Arial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rgb="FF00B05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Tahoma"/>
      <family val="2"/>
    </font>
    <font>
      <b/>
      <sz val="12"/>
      <color rgb="FF000000"/>
      <name val="David"/>
      <family val="2"/>
    </font>
    <font>
      <sz val="10"/>
      <color rgb="FF000000"/>
      <name val="Arial"/>
      <family val="2"/>
    </font>
    <font>
      <b/>
      <sz val="10"/>
      <color rgb="FF000000"/>
      <name val="Lucida Grande"/>
      <family val="2"/>
    </font>
    <font>
      <sz val="12"/>
      <color rgb="FF000000"/>
      <name val="David"/>
      <family val="2"/>
    </font>
    <font>
      <sz val="10"/>
      <color rgb="FF000000"/>
      <name val="David"/>
      <family val="2"/>
    </font>
    <font>
      <b/>
      <sz val="11"/>
      <color rgb="FF000000"/>
      <name val="David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David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b/>
      <sz val="10"/>
      <color rgb="FF000000"/>
      <name val="David"/>
      <family val="2"/>
    </font>
    <font>
      <sz val="2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David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11" fillId="0" borderId="5"/>
    <xf numFmtId="0" fontId="17" fillId="0" borderId="5"/>
    <xf numFmtId="0" fontId="18" fillId="0" borderId="5"/>
    <xf numFmtId="0" fontId="20" fillId="0" borderId="5"/>
    <xf numFmtId="0" fontId="21" fillId="0" borderId="5"/>
    <xf numFmtId="0" fontId="25" fillId="0" borderId="5"/>
    <xf numFmtId="0" fontId="4" fillId="0" borderId="5"/>
    <xf numFmtId="0" fontId="11" fillId="0" borderId="5"/>
    <xf numFmtId="0" fontId="11" fillId="0" borderId="5"/>
    <xf numFmtId="0" fontId="11" fillId="0" borderId="5"/>
    <xf numFmtId="0" fontId="25" fillId="0" borderId="5"/>
    <xf numFmtId="0" fontId="25" fillId="0" borderId="5"/>
    <xf numFmtId="0" fontId="25" fillId="0" borderId="5"/>
    <xf numFmtId="0" fontId="25" fillId="0" borderId="5"/>
    <xf numFmtId="0" fontId="2" fillId="0" borderId="5"/>
    <xf numFmtId="0" fontId="26" fillId="0" borderId="5"/>
    <xf numFmtId="0" fontId="26" fillId="0" borderId="5"/>
    <xf numFmtId="0" fontId="26" fillId="0" borderId="5"/>
    <xf numFmtId="0" fontId="26" fillId="0" borderId="5"/>
    <xf numFmtId="0" fontId="26" fillId="0" borderId="5"/>
    <xf numFmtId="0" fontId="1" fillId="0" borderId="5"/>
    <xf numFmtId="0" fontId="11" fillId="0" borderId="5"/>
    <xf numFmtId="0" fontId="11" fillId="0" borderId="5"/>
    <xf numFmtId="0" fontId="11" fillId="0" borderId="5"/>
    <xf numFmtId="0" fontId="11" fillId="0" borderId="5"/>
    <xf numFmtId="0" fontId="11" fillId="0" borderId="5"/>
    <xf numFmtId="0" fontId="11" fillId="0" borderId="5"/>
    <xf numFmtId="0" fontId="11" fillId="0" borderId="5"/>
    <xf numFmtId="0" fontId="1" fillId="0" borderId="5"/>
    <xf numFmtId="0" fontId="11" fillId="0" borderId="5"/>
    <xf numFmtId="0" fontId="11" fillId="0" borderId="5"/>
    <xf numFmtId="0" fontId="11" fillId="0" borderId="5"/>
    <xf numFmtId="0" fontId="11" fillId="0" borderId="5"/>
    <xf numFmtId="0" fontId="11" fillId="0" borderId="5"/>
  </cellStyleXfs>
  <cellXfs count="195">
    <xf numFmtId="0" fontId="0" fillId="0" borderId="0" xfId="0" applyFont="1" applyAlignment="1"/>
    <xf numFmtId="0" fontId="7" fillId="2" borderId="5" xfId="1" applyFont="1" applyFill="1" applyAlignment="1">
      <alignment horizontal="right"/>
    </xf>
    <xf numFmtId="9" fontId="9" fillId="2" borderId="5" xfId="1" applyNumberFormat="1" applyFont="1" applyFill="1" applyAlignment="1">
      <alignment horizontal="right"/>
    </xf>
    <xf numFmtId="0" fontId="4" fillId="2" borderId="5" xfId="1" applyFont="1" applyFill="1" applyAlignment="1">
      <alignment horizontal="right"/>
    </xf>
    <xf numFmtId="0" fontId="0" fillId="0" borderId="5" xfId="1" applyFont="1" applyAlignment="1">
      <alignment horizontal="right"/>
    </xf>
    <xf numFmtId="0" fontId="12" fillId="2" borderId="5" xfId="1" applyFont="1" applyFill="1" applyAlignment="1">
      <alignment horizontal="right"/>
    </xf>
    <xf numFmtId="0" fontId="9" fillId="0" borderId="5" xfId="1" applyFont="1" applyAlignment="1">
      <alignment horizontal="right"/>
    </xf>
    <xf numFmtId="10" fontId="9" fillId="0" borderId="5" xfId="1" applyNumberFormat="1" applyFont="1" applyAlignment="1">
      <alignment horizontal="right"/>
    </xf>
    <xf numFmtId="9" fontId="9" fillId="0" borderId="5" xfId="1" applyNumberFormat="1" applyFont="1" applyAlignment="1">
      <alignment horizontal="right"/>
    </xf>
    <xf numFmtId="9" fontId="14" fillId="0" borderId="5" xfId="1" applyNumberFormat="1" applyFont="1" applyAlignment="1">
      <alignment horizontal="right" vertical="top" wrapText="1"/>
    </xf>
    <xf numFmtId="0" fontId="23" fillId="3" borderId="5" xfId="1" applyFont="1" applyFill="1" applyAlignment="1">
      <alignment horizontal="center" vertical="center"/>
    </xf>
    <xf numFmtId="0" fontId="7" fillId="4" borderId="5" xfId="1" applyFont="1" applyFill="1" applyAlignment="1">
      <alignment horizontal="center" vertical="center"/>
    </xf>
    <xf numFmtId="0" fontId="9" fillId="3" borderId="5" xfId="1" applyFont="1" applyFill="1" applyAlignment="1">
      <alignment horizontal="center" vertical="center"/>
    </xf>
    <xf numFmtId="10" fontId="9" fillId="3" borderId="5" xfId="1" applyNumberFormat="1" applyFont="1" applyFill="1" applyAlignment="1">
      <alignment horizontal="center" vertical="center"/>
    </xf>
    <xf numFmtId="9" fontId="9" fillId="3" borderId="5" xfId="1" applyNumberFormat="1" applyFont="1" applyFill="1" applyAlignment="1">
      <alignment horizontal="center" vertical="center"/>
    </xf>
    <xf numFmtId="0" fontId="11" fillId="3" borderId="5" xfId="1" applyFont="1" applyFill="1" applyAlignment="1">
      <alignment horizontal="center" vertical="center"/>
    </xf>
    <xf numFmtId="0" fontId="4" fillId="4" borderId="5" xfId="1" applyFont="1" applyFill="1" applyAlignment="1">
      <alignment horizontal="center" vertical="center"/>
    </xf>
    <xf numFmtId="0" fontId="11" fillId="3" borderId="5" xfId="1" applyFont="1" applyFill="1" applyBorder="1" applyAlignment="1">
      <alignment vertical="center"/>
    </xf>
    <xf numFmtId="0" fontId="4" fillId="3" borderId="5" xfId="1" applyFont="1" applyFill="1" applyAlignment="1">
      <alignment vertical="center"/>
    </xf>
    <xf numFmtId="0" fontId="23" fillId="3" borderId="5" xfId="1" applyFont="1" applyFill="1" applyBorder="1" applyAlignment="1">
      <alignment vertical="center"/>
    </xf>
    <xf numFmtId="9" fontId="9" fillId="0" borderId="4" xfId="1" applyNumberFormat="1" applyFont="1" applyFill="1" applyBorder="1" applyAlignment="1">
      <alignment horizontal="center"/>
    </xf>
    <xf numFmtId="0" fontId="15" fillId="0" borderId="5" xfId="1" applyFont="1" applyAlignment="1">
      <alignment horizontal="right"/>
    </xf>
    <xf numFmtId="0" fontId="4" fillId="0" borderId="5" xfId="1" applyFont="1" applyAlignment="1">
      <alignment horizontal="right"/>
    </xf>
    <xf numFmtId="10" fontId="4" fillId="0" borderId="5" xfId="1" applyNumberFormat="1" applyFont="1" applyAlignment="1">
      <alignment horizontal="right"/>
    </xf>
    <xf numFmtId="9" fontId="4" fillId="0" borderId="5" xfId="1" applyNumberFormat="1" applyFont="1" applyAlignment="1">
      <alignment horizontal="right"/>
    </xf>
    <xf numFmtId="10" fontId="5" fillId="0" borderId="5" xfId="1" applyNumberFormat="1" applyFont="1" applyAlignment="1">
      <alignment horizontal="right"/>
    </xf>
    <xf numFmtId="9" fontId="5" fillId="0" borderId="5" xfId="1" applyNumberFormat="1" applyFont="1" applyAlignment="1">
      <alignment horizontal="right"/>
    </xf>
    <xf numFmtId="0" fontId="11" fillId="0" borderId="5" xfId="1" applyFont="1" applyFill="1" applyAlignment="1">
      <alignment vertical="center"/>
    </xf>
    <xf numFmtId="0" fontId="24" fillId="0" borderId="5" xfId="1" applyFont="1" applyFill="1" applyAlignment="1"/>
    <xf numFmtId="0" fontId="5" fillId="0" borderId="5" xfId="1" applyFont="1" applyFill="1" applyAlignment="1"/>
    <xf numFmtId="9" fontId="22" fillId="3" borderId="4" xfId="1" applyNumberFormat="1" applyFont="1" applyFill="1" applyBorder="1" applyAlignment="1">
      <alignment horizontal="center" vertical="center" wrapText="1"/>
    </xf>
    <xf numFmtId="10" fontId="16" fillId="3" borderId="4" xfId="1" applyNumberFormat="1" applyFont="1" applyFill="1" applyBorder="1" applyAlignment="1">
      <alignment horizontal="center" vertical="center" wrapText="1"/>
    </xf>
    <xf numFmtId="9" fontId="16" fillId="3" borderId="4" xfId="1" applyNumberFormat="1" applyFont="1" applyFill="1" applyBorder="1" applyAlignment="1">
      <alignment horizontal="center" vertical="center" wrapText="1"/>
    </xf>
    <xf numFmtId="9" fontId="22" fillId="3" borderId="4" xfId="1" applyNumberFormat="1" applyFont="1" applyFill="1" applyBorder="1" applyAlignment="1">
      <alignment horizontal="center" vertical="center"/>
    </xf>
    <xf numFmtId="0" fontId="4" fillId="3" borderId="5" xfId="1" applyFont="1" applyFill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5" xfId="1" applyFont="1" applyFill="1" applyAlignment="1">
      <alignment horizontal="right" vertical="center"/>
    </xf>
    <xf numFmtId="0" fontId="23" fillId="3" borderId="5" xfId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horizontal="center" vertical="center"/>
    </xf>
    <xf numFmtId="9" fontId="22" fillId="0" borderId="4" xfId="1" applyNumberFormat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right"/>
    </xf>
    <xf numFmtId="10" fontId="9" fillId="0" borderId="4" xfId="1" applyNumberFormat="1" applyFont="1" applyBorder="1" applyAlignment="1">
      <alignment horizontal="center"/>
    </xf>
    <xf numFmtId="9" fontId="9" fillId="0" borderId="4" xfId="1" applyNumberFormat="1" applyFont="1" applyBorder="1" applyAlignment="1">
      <alignment horizontal="center"/>
    </xf>
    <xf numFmtId="0" fontId="9" fillId="0" borderId="4" xfId="1" applyFont="1" applyBorder="1" applyAlignment="1">
      <alignment horizontal="right"/>
    </xf>
    <xf numFmtId="0" fontId="11" fillId="0" borderId="4" xfId="1" applyFont="1" applyBorder="1" applyAlignment="1">
      <alignment horizontal="right"/>
    </xf>
    <xf numFmtId="0" fontId="4" fillId="0" borderId="4" xfId="1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11" fillId="3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 readingOrder="2"/>
    </xf>
    <xf numFmtId="10" fontId="9" fillId="0" borderId="4" xfId="1" applyNumberFormat="1" applyFont="1" applyFill="1" applyBorder="1" applyAlignment="1">
      <alignment horizontal="center"/>
    </xf>
    <xf numFmtId="0" fontId="11" fillId="0" borderId="5" xfId="27" applyFont="1" applyAlignment="1"/>
    <xf numFmtId="0" fontId="11" fillId="0" borderId="5" xfId="27" applyFont="1" applyBorder="1" applyAlignment="1"/>
    <xf numFmtId="10" fontId="22" fillId="3" borderId="4" xfId="1" applyNumberFormat="1" applyFont="1" applyFill="1" applyBorder="1" applyAlignment="1">
      <alignment horizontal="center" vertical="center"/>
    </xf>
    <xf numFmtId="10" fontId="22" fillId="0" borderId="4" xfId="1" applyNumberFormat="1" applyFont="1" applyFill="1" applyBorder="1" applyAlignment="1">
      <alignment horizontal="center" vertical="center"/>
    </xf>
    <xf numFmtId="0" fontId="11" fillId="3" borderId="5" xfId="1" applyFont="1" applyFill="1" applyAlignment="1">
      <alignment vertical="center"/>
    </xf>
    <xf numFmtId="0" fontId="11" fillId="3" borderId="5" xfId="1" applyFont="1" applyFill="1" applyBorder="1" applyAlignment="1">
      <alignment horizontal="right" vertical="center"/>
    </xf>
    <xf numFmtId="0" fontId="11" fillId="3" borderId="5" xfId="1" applyFont="1" applyFill="1" applyAlignment="1">
      <alignment horizontal="right" vertical="center"/>
    </xf>
    <xf numFmtId="0" fontId="11" fillId="3" borderId="5" xfId="1" applyFont="1" applyFill="1" applyAlignment="1">
      <alignment vertical="center"/>
    </xf>
    <xf numFmtId="0" fontId="11" fillId="3" borderId="5" xfId="1" applyFont="1" applyFill="1" applyBorder="1" applyAlignment="1">
      <alignment horizontal="right" vertical="center"/>
    </xf>
    <xf numFmtId="0" fontId="11" fillId="3" borderId="5" xfId="1" applyFont="1" applyFill="1" applyAlignment="1">
      <alignment horizontal="right" vertical="center"/>
    </xf>
    <xf numFmtId="0" fontId="11" fillId="5" borderId="4" xfId="1" applyFont="1" applyFill="1" applyBorder="1" applyAlignment="1">
      <alignment horizontal="center" vertical="center"/>
    </xf>
    <xf numFmtId="9" fontId="22" fillId="5" borderId="4" xfId="1" applyNumberFormat="1" applyFont="1" applyFill="1" applyBorder="1" applyAlignment="1">
      <alignment horizontal="center" vertical="center"/>
    </xf>
    <xf numFmtId="9" fontId="9" fillId="5" borderId="4" xfId="1" applyNumberFormat="1" applyFont="1" applyFill="1" applyBorder="1" applyAlignment="1">
      <alignment horizontal="center"/>
    </xf>
    <xf numFmtId="0" fontId="11" fillId="5" borderId="4" xfId="1" applyFont="1" applyFill="1" applyBorder="1" applyAlignment="1">
      <alignment horizontal="right"/>
    </xf>
    <xf numFmtId="0" fontId="0" fillId="0" borderId="5" xfId="1" applyFont="1" applyAlignment="1"/>
    <xf numFmtId="0" fontId="0" fillId="2" borderId="5" xfId="1" applyFont="1" applyFill="1" applyAlignment="1">
      <alignment horizontal="right"/>
    </xf>
    <xf numFmtId="10" fontId="9" fillId="2" borderId="5" xfId="1" applyNumberFormat="1" applyFont="1" applyFill="1" applyAlignment="1">
      <alignment horizontal="right"/>
    </xf>
    <xf numFmtId="0" fontId="7" fillId="2" borderId="5" xfId="8" applyFont="1" applyFill="1" applyAlignment="1">
      <alignment horizontal="right"/>
    </xf>
    <xf numFmtId="9" fontId="9" fillId="2" borderId="5" xfId="8" applyNumberFormat="1" applyFont="1" applyFill="1" applyAlignment="1">
      <alignment horizontal="right"/>
    </xf>
    <xf numFmtId="0" fontId="11" fillId="2" borderId="5" xfId="8" applyFont="1" applyFill="1" applyAlignment="1">
      <alignment horizontal="right"/>
    </xf>
    <xf numFmtId="0" fontId="4" fillId="2" borderId="5" xfId="8" applyFont="1" applyFill="1" applyAlignment="1">
      <alignment horizontal="right"/>
    </xf>
    <xf numFmtId="10" fontId="9" fillId="2" borderId="5" xfId="8" applyNumberFormat="1" applyFont="1" applyFill="1" applyAlignment="1">
      <alignment horizontal="right"/>
    </xf>
    <xf numFmtId="9" fontId="14" fillId="0" borderId="5" xfId="8" applyNumberFormat="1" applyFont="1" applyAlignment="1">
      <alignment horizontal="right" vertical="top" wrapText="1"/>
    </xf>
    <xf numFmtId="0" fontId="4" fillId="0" borderId="5" xfId="8" applyFont="1" applyAlignment="1">
      <alignment horizontal="right"/>
    </xf>
    <xf numFmtId="10" fontId="4" fillId="0" borderId="5" xfId="8" applyNumberFormat="1" applyFont="1" applyAlignment="1">
      <alignment horizontal="right"/>
    </xf>
    <xf numFmtId="9" fontId="4" fillId="0" borderId="5" xfId="8" applyNumberFormat="1" applyFont="1" applyAlignment="1">
      <alignment horizontal="right"/>
    </xf>
    <xf numFmtId="0" fontId="15" fillId="0" borderId="5" xfId="8" applyFont="1" applyAlignment="1">
      <alignment horizontal="right"/>
    </xf>
    <xf numFmtId="10" fontId="5" fillId="0" borderId="5" xfId="8" applyNumberFormat="1" applyFont="1" applyAlignment="1">
      <alignment horizontal="right"/>
    </xf>
    <xf numFmtId="9" fontId="5" fillId="0" borderId="5" xfId="8" applyNumberFormat="1" applyFont="1" applyAlignment="1">
      <alignment horizontal="right"/>
    </xf>
    <xf numFmtId="0" fontId="5" fillId="3" borderId="5" xfId="10" applyFont="1" applyFill="1" applyAlignment="1">
      <alignment horizontal="center" vertical="center"/>
    </xf>
    <xf numFmtId="0" fontId="6" fillId="3" borderId="5" xfId="10" applyFont="1" applyFill="1" applyAlignment="1">
      <alignment horizontal="center" vertical="center"/>
    </xf>
    <xf numFmtId="0" fontId="4" fillId="3" borderId="5" xfId="10" applyFont="1" applyFill="1" applyAlignment="1">
      <alignment horizontal="center" vertical="center"/>
    </xf>
    <xf numFmtId="0" fontId="0" fillId="3" borderId="5" xfId="10" applyFont="1" applyFill="1" applyAlignment="1">
      <alignment vertical="center"/>
    </xf>
    <xf numFmtId="0" fontId="7" fillId="4" borderId="5" xfId="10" applyFont="1" applyFill="1" applyAlignment="1">
      <alignment horizontal="center" vertical="center"/>
    </xf>
    <xf numFmtId="9" fontId="5" fillId="3" borderId="5" xfId="10" applyNumberFormat="1" applyFont="1" applyFill="1" applyAlignment="1">
      <alignment horizontal="center" vertical="center"/>
    </xf>
    <xf numFmtId="9" fontId="9" fillId="4" borderId="5" xfId="10" applyNumberFormat="1" applyFont="1" applyFill="1" applyAlignment="1">
      <alignment horizontal="center" vertical="center"/>
    </xf>
    <xf numFmtId="0" fontId="0" fillId="4" borderId="5" xfId="10" applyFont="1" applyFill="1" applyAlignment="1">
      <alignment horizontal="center" vertical="center"/>
    </xf>
    <xf numFmtId="0" fontId="5" fillId="0" borderId="5" xfId="10" applyFont="1" applyFill="1" applyAlignment="1">
      <alignment horizontal="center" vertical="center"/>
    </xf>
    <xf numFmtId="0" fontId="4" fillId="4" borderId="5" xfId="10" applyFont="1" applyFill="1" applyAlignment="1">
      <alignment horizontal="center" vertical="center"/>
    </xf>
    <xf numFmtId="10" fontId="9" fillId="4" borderId="5" xfId="10" applyNumberFormat="1" applyFont="1" applyFill="1" applyAlignment="1">
      <alignment horizontal="center" vertical="center"/>
    </xf>
    <xf numFmtId="9" fontId="5" fillId="3" borderId="5" xfId="10" applyNumberFormat="1" applyFont="1" applyFill="1" applyAlignment="1">
      <alignment vertical="center"/>
    </xf>
    <xf numFmtId="0" fontId="5" fillId="3" borderId="5" xfId="10" applyFont="1" applyFill="1" applyAlignment="1">
      <alignment vertical="center"/>
    </xf>
    <xf numFmtId="0" fontId="30" fillId="3" borderId="5" xfId="10" applyFont="1" applyFill="1" applyBorder="1" applyAlignment="1">
      <alignment horizontal="right" vertical="center"/>
    </xf>
    <xf numFmtId="0" fontId="5" fillId="3" borderId="5" xfId="10" applyFont="1" applyFill="1" applyBorder="1" applyAlignment="1">
      <alignment vertical="center"/>
    </xf>
    <xf numFmtId="0" fontId="8" fillId="3" borderId="5" xfId="10" applyFont="1" applyFill="1" applyAlignment="1">
      <alignment horizontal="center" vertical="center"/>
    </xf>
    <xf numFmtId="0" fontId="30" fillId="3" borderId="5" xfId="10" applyFont="1" applyFill="1" applyAlignment="1">
      <alignment horizontal="right" vertical="center"/>
    </xf>
    <xf numFmtId="0" fontId="31" fillId="3" borderId="5" xfId="10" applyFont="1" applyFill="1" applyAlignment="1">
      <alignment horizontal="right" vertical="center"/>
    </xf>
    <xf numFmtId="0" fontId="32" fillId="3" borderId="5" xfId="10" applyFont="1" applyFill="1" applyBorder="1" applyAlignment="1">
      <alignment horizontal="right" vertical="center"/>
    </xf>
    <xf numFmtId="0" fontId="10" fillId="3" borderId="5" xfId="10" applyFont="1" applyFill="1" applyAlignment="1">
      <alignment horizontal="center" vertical="center"/>
    </xf>
    <xf numFmtId="0" fontId="11" fillId="3" borderId="5" xfId="1" applyFont="1" applyFill="1" applyAlignment="1">
      <alignment vertical="center"/>
    </xf>
    <xf numFmtId="0" fontId="11" fillId="3" borderId="5" xfId="1" applyFont="1" applyFill="1" applyBorder="1" applyAlignment="1">
      <alignment horizontal="right" vertical="center"/>
    </xf>
    <xf numFmtId="0" fontId="11" fillId="3" borderId="5" xfId="1" applyFont="1" applyFill="1" applyAlignment="1">
      <alignment horizontal="right" vertical="center"/>
    </xf>
    <xf numFmtId="0" fontId="11" fillId="0" borderId="5" xfId="1" applyFont="1" applyAlignment="1">
      <alignment horizontal="right"/>
    </xf>
    <xf numFmtId="0" fontId="11" fillId="0" borderId="5" xfId="1" applyFont="1" applyAlignment="1"/>
    <xf numFmtId="164" fontId="5" fillId="3" borderId="5" xfId="10" applyNumberFormat="1" applyFont="1" applyFill="1" applyAlignment="1">
      <alignment vertical="center"/>
    </xf>
    <xf numFmtId="0" fontId="5" fillId="3" borderId="5" xfId="10" applyFont="1" applyFill="1" applyBorder="1" applyAlignment="1">
      <alignment horizontal="center" vertical="center"/>
    </xf>
    <xf numFmtId="0" fontId="5" fillId="4" borderId="5" xfId="10" applyFont="1" applyFill="1" applyAlignment="1">
      <alignment vertical="center"/>
    </xf>
    <xf numFmtId="10" fontId="16" fillId="3" borderId="4" xfId="10" applyNumberFormat="1" applyFont="1" applyFill="1" applyBorder="1" applyAlignment="1">
      <alignment horizontal="center" vertical="center" wrapText="1"/>
    </xf>
    <xf numFmtId="9" fontId="16" fillId="3" borderId="4" xfId="10" applyNumberFormat="1" applyFont="1" applyFill="1" applyBorder="1" applyAlignment="1">
      <alignment horizontal="center" vertical="center" wrapText="1"/>
    </xf>
    <xf numFmtId="9" fontId="22" fillId="3" borderId="4" xfId="10" applyNumberFormat="1" applyFont="1" applyFill="1" applyBorder="1" applyAlignment="1">
      <alignment horizontal="center" vertical="center"/>
    </xf>
    <xf numFmtId="10" fontId="22" fillId="3" borderId="4" xfId="10" applyNumberFormat="1" applyFont="1" applyFill="1" applyBorder="1" applyAlignment="1">
      <alignment horizontal="right" vertical="center"/>
    </xf>
    <xf numFmtId="9" fontId="22" fillId="3" borderId="4" xfId="10" applyNumberFormat="1" applyFont="1" applyFill="1" applyBorder="1" applyAlignment="1">
      <alignment horizontal="right" vertical="center"/>
    </xf>
    <xf numFmtId="9" fontId="11" fillId="3" borderId="4" xfId="10" applyNumberFormat="1" applyFont="1" applyFill="1" applyBorder="1" applyAlignment="1">
      <alignment horizontal="right" vertical="center"/>
    </xf>
    <xf numFmtId="9" fontId="22" fillId="0" borderId="4" xfId="10" applyNumberFormat="1" applyFont="1" applyFill="1" applyBorder="1" applyAlignment="1">
      <alignment horizontal="right" vertical="center"/>
    </xf>
    <xf numFmtId="0" fontId="4" fillId="3" borderId="4" xfId="10" applyFont="1" applyFill="1" applyBorder="1" applyAlignment="1">
      <alignment vertical="center"/>
    </xf>
    <xf numFmtId="0" fontId="31" fillId="3" borderId="5" xfId="10" applyFont="1" applyFill="1" applyAlignment="1">
      <alignment vertical="center"/>
    </xf>
    <xf numFmtId="0" fontId="31" fillId="3" borderId="5" xfId="10" applyFont="1" applyFill="1" applyAlignment="1">
      <alignment horizontal="center" vertical="center"/>
    </xf>
    <xf numFmtId="0" fontId="31" fillId="3" borderId="5" xfId="10" applyFont="1" applyFill="1" applyBorder="1" applyAlignment="1">
      <alignment vertical="center"/>
    </xf>
    <xf numFmtId="0" fontId="31" fillId="4" borderId="5" xfId="10" applyFont="1" applyFill="1" applyAlignment="1">
      <alignment vertical="center"/>
    </xf>
    <xf numFmtId="9" fontId="33" fillId="3" borderId="4" xfId="10" applyNumberFormat="1" applyFont="1" applyFill="1" applyBorder="1" applyAlignment="1">
      <alignment horizontal="center" vertical="center"/>
    </xf>
    <xf numFmtId="10" fontId="33" fillId="3" borderId="4" xfId="10" applyNumberFormat="1" applyFont="1" applyFill="1" applyBorder="1" applyAlignment="1">
      <alignment horizontal="right" vertical="center"/>
    </xf>
    <xf numFmtId="9" fontId="33" fillId="3" borderId="4" xfId="10" applyNumberFormat="1" applyFont="1" applyFill="1" applyBorder="1" applyAlignment="1">
      <alignment horizontal="right" vertical="center"/>
    </xf>
    <xf numFmtId="9" fontId="30" fillId="3" borderId="4" xfId="10" applyNumberFormat="1" applyFont="1" applyFill="1" applyBorder="1" applyAlignment="1">
      <alignment horizontal="right" vertical="center"/>
    </xf>
    <xf numFmtId="9" fontId="33" fillId="0" borderId="4" xfId="10" applyNumberFormat="1" applyFont="1" applyFill="1" applyBorder="1" applyAlignment="1">
      <alignment horizontal="right" vertical="center"/>
    </xf>
    <xf numFmtId="0" fontId="31" fillId="3" borderId="4" xfId="10" applyFont="1" applyFill="1" applyBorder="1" applyAlignment="1">
      <alignment vertical="center"/>
    </xf>
    <xf numFmtId="164" fontId="33" fillId="3" borderId="4" xfId="10" applyNumberFormat="1" applyFont="1" applyFill="1" applyBorder="1" applyAlignment="1">
      <alignment horizontal="right" vertical="center"/>
    </xf>
    <xf numFmtId="9" fontId="31" fillId="3" borderId="5" xfId="10" applyNumberFormat="1" applyFont="1" applyFill="1" applyAlignment="1">
      <alignment vertical="center"/>
    </xf>
    <xf numFmtId="164" fontId="31" fillId="3" borderId="5" xfId="10" applyNumberFormat="1" applyFont="1" applyFill="1" applyAlignment="1">
      <alignment vertical="center"/>
    </xf>
    <xf numFmtId="0" fontId="32" fillId="3" borderId="5" xfId="10" applyFont="1" applyFill="1" applyAlignment="1">
      <alignment horizontal="right" vertical="center"/>
    </xf>
    <xf numFmtId="0" fontId="10" fillId="3" borderId="5" xfId="10" applyFont="1" applyFill="1" applyBorder="1" applyAlignment="1">
      <alignment horizontal="center" vertical="center"/>
    </xf>
    <xf numFmtId="0" fontId="12" fillId="4" borderId="5" xfId="10" applyFont="1" applyFill="1" applyAlignment="1">
      <alignment horizontal="center" vertical="center"/>
    </xf>
    <xf numFmtId="0" fontId="0" fillId="3" borderId="5" xfId="10" applyFont="1" applyFill="1" applyAlignment="1">
      <alignment horizontal="center" vertical="center"/>
    </xf>
    <xf numFmtId="0" fontId="9" fillId="3" borderId="5" xfId="10" applyFont="1" applyFill="1" applyAlignment="1">
      <alignment horizontal="center" vertical="center"/>
    </xf>
    <xf numFmtId="10" fontId="9" fillId="3" borderId="5" xfId="10" applyNumberFormat="1" applyFont="1" applyFill="1" applyAlignment="1">
      <alignment horizontal="center" vertical="center"/>
    </xf>
    <xf numFmtId="9" fontId="9" fillId="3" borderId="5" xfId="10" applyNumberFormat="1" applyFont="1" applyFill="1" applyAlignment="1">
      <alignment horizontal="center" vertical="center"/>
    </xf>
    <xf numFmtId="0" fontId="11" fillId="3" borderId="5" xfId="10" applyFont="1" applyFill="1" applyAlignment="1">
      <alignment horizontal="center" vertical="center"/>
    </xf>
    <xf numFmtId="9" fontId="4" fillId="3" borderId="5" xfId="10" applyNumberFormat="1" applyFont="1" applyFill="1" applyAlignment="1">
      <alignment horizontal="center" vertical="center"/>
    </xf>
    <xf numFmtId="0" fontId="8" fillId="0" borderId="5" xfId="27" applyFont="1" applyBorder="1" applyAlignment="1">
      <alignment horizontal="right" vertical="center" indent="1" readingOrder="2"/>
    </xf>
    <xf numFmtId="0" fontId="11" fillId="0" borderId="5" xfId="27" applyFont="1" applyBorder="1" applyAlignment="1">
      <alignment horizontal="right" indent="1"/>
    </xf>
    <xf numFmtId="0" fontId="8" fillId="0" borderId="5" xfId="27" applyFont="1" applyBorder="1" applyAlignment="1">
      <alignment horizontal="right" indent="1"/>
    </xf>
    <xf numFmtId="0" fontId="6" fillId="3" borderId="5" xfId="1" applyFont="1" applyFill="1" applyAlignment="1">
      <alignment horizontal="center" vertical="center"/>
    </xf>
    <xf numFmtId="0" fontId="11" fillId="3" borderId="5" xfId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vertical="center"/>
    </xf>
    <xf numFmtId="0" fontId="4" fillId="3" borderId="3" xfId="1" applyFont="1" applyFill="1" applyBorder="1" applyAlignment="1">
      <alignment vertical="center"/>
    </xf>
    <xf numFmtId="9" fontId="6" fillId="3" borderId="1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right" vertical="center"/>
    </xf>
    <xf numFmtId="0" fontId="11" fillId="3" borderId="5" xfId="1" applyFont="1" applyFill="1" applyAlignment="1">
      <alignment horizontal="right" vertical="center"/>
    </xf>
    <xf numFmtId="0" fontId="11" fillId="0" borderId="5" xfId="1" applyFont="1" applyAlignment="1">
      <alignment horizontal="right"/>
    </xf>
    <xf numFmtId="0" fontId="16" fillId="0" borderId="5" xfId="1" applyFont="1" applyAlignment="1"/>
    <xf numFmtId="0" fontId="6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3" borderId="5" xfId="10" applyFont="1" applyFill="1" applyAlignment="1">
      <alignment horizontal="center" vertical="center"/>
    </xf>
    <xf numFmtId="0" fontId="0" fillId="3" borderId="5" xfId="10" applyFont="1" applyFill="1" applyAlignment="1">
      <alignment vertical="center"/>
    </xf>
    <xf numFmtId="0" fontId="6" fillId="3" borderId="1" xfId="10" applyFont="1" applyFill="1" applyBorder="1" applyAlignment="1">
      <alignment horizontal="center" vertical="center"/>
    </xf>
    <xf numFmtId="0" fontId="4" fillId="3" borderId="2" xfId="10" applyFont="1" applyFill="1" applyBorder="1" applyAlignment="1">
      <alignment vertical="center"/>
    </xf>
    <xf numFmtId="0" fontId="4" fillId="3" borderId="3" xfId="10" applyFont="1" applyFill="1" applyBorder="1" applyAlignment="1">
      <alignment vertical="center"/>
    </xf>
    <xf numFmtId="0" fontId="30" fillId="3" borderId="5" xfId="10" applyFont="1" applyFill="1" applyBorder="1" applyAlignment="1">
      <alignment horizontal="right" vertical="center"/>
    </xf>
    <xf numFmtId="0" fontId="30" fillId="3" borderId="5" xfId="10" applyFont="1" applyFill="1" applyAlignment="1">
      <alignment vertical="center"/>
    </xf>
    <xf numFmtId="0" fontId="30" fillId="3" borderId="5" xfId="10" applyFont="1" applyFill="1" applyAlignment="1">
      <alignment horizontal="right" vertical="center"/>
    </xf>
    <xf numFmtId="0" fontId="32" fillId="3" borderId="5" xfId="10" applyFont="1" applyFill="1" applyBorder="1" applyAlignment="1">
      <alignment horizontal="right" vertical="center"/>
    </xf>
    <xf numFmtId="10" fontId="3" fillId="2" borderId="1" xfId="8" applyNumberFormat="1" applyFont="1" applyFill="1" applyBorder="1" applyAlignment="1">
      <alignment horizontal="center" wrapText="1"/>
    </xf>
    <xf numFmtId="0" fontId="4" fillId="0" borderId="2" xfId="8" applyFont="1" applyBorder="1"/>
    <xf numFmtId="0" fontId="4" fillId="0" borderId="3" xfId="8" applyFont="1" applyBorder="1"/>
    <xf numFmtId="0" fontId="11" fillId="0" borderId="5" xfId="8" applyFont="1" applyAlignment="1"/>
    <xf numFmtId="0" fontId="13" fillId="0" borderId="1" xfId="8" applyFont="1" applyBorder="1" applyAlignment="1">
      <alignment horizontal="center" vertical="top" wrapText="1"/>
    </xf>
    <xf numFmtId="165" fontId="19" fillId="0" borderId="6" xfId="8" applyNumberFormat="1" applyFont="1" applyBorder="1" applyAlignment="1">
      <alignment horizontal="right" vertical="top" wrapText="1"/>
    </xf>
    <xf numFmtId="0" fontId="4" fillId="0" borderId="7" xfId="8" applyFont="1" applyBorder="1"/>
    <xf numFmtId="0" fontId="4" fillId="0" borderId="8" xfId="8" applyFont="1" applyBorder="1"/>
    <xf numFmtId="0" fontId="4" fillId="0" borderId="9" xfId="8" applyFont="1" applyBorder="1"/>
    <xf numFmtId="0" fontId="4" fillId="0" borderId="10" xfId="8" applyFont="1" applyBorder="1"/>
    <xf numFmtId="0" fontId="4" fillId="0" borderId="11" xfId="8" applyFont="1" applyBorder="1"/>
    <xf numFmtId="0" fontId="4" fillId="0" borderId="12" xfId="8" applyFont="1" applyBorder="1"/>
    <xf numFmtId="0" fontId="4" fillId="0" borderId="13" xfId="8" applyFont="1" applyBorder="1"/>
    <xf numFmtId="9" fontId="14" fillId="0" borderId="6" xfId="8" applyNumberFormat="1" applyFont="1" applyBorder="1" applyAlignment="1">
      <alignment horizontal="center" vertical="top" wrapText="1"/>
    </xf>
    <xf numFmtId="10" fontId="3" fillId="2" borderId="1" xfId="1" applyNumberFormat="1" applyFont="1" applyFill="1" applyBorder="1" applyAlignment="1">
      <alignment horizontal="center" wrapText="1"/>
    </xf>
    <xf numFmtId="0" fontId="4" fillId="0" borderId="2" xfId="1" applyFont="1" applyBorder="1"/>
    <xf numFmtId="0" fontId="4" fillId="0" borderId="3" xfId="1" applyFont="1" applyBorder="1"/>
    <xf numFmtId="0" fontId="0" fillId="0" borderId="5" xfId="1" applyFont="1" applyAlignment="1"/>
    <xf numFmtId="0" fontId="13" fillId="0" borderId="1" xfId="1" applyFont="1" applyBorder="1" applyAlignment="1">
      <alignment horizontal="center" vertical="top" wrapText="1"/>
    </xf>
    <xf numFmtId="9" fontId="14" fillId="0" borderId="6" xfId="1" applyNumberFormat="1" applyFont="1" applyBorder="1" applyAlignment="1">
      <alignment horizontal="right" vertical="top" wrapText="1"/>
    </xf>
    <xf numFmtId="0" fontId="4" fillId="0" borderId="7" xfId="1" applyFont="1" applyBorder="1"/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29" fillId="0" borderId="5" xfId="27" applyFont="1" applyAlignment="1">
      <alignment horizontal="right" indent="1"/>
    </xf>
  </cellXfs>
  <cellStyles count="35">
    <cellStyle name="Normal" xfId="0" builtinId="0"/>
    <cellStyle name="Normal 10" xfId="13" xr:uid="{00000000-0005-0000-0000-000001000000}"/>
    <cellStyle name="Normal 10 2" xfId="27" xr:uid="{00000000-0005-0000-0000-000002000000}"/>
    <cellStyle name="Normal 11" xfId="14" xr:uid="{00000000-0005-0000-0000-000003000000}"/>
    <cellStyle name="Normal 11 2" xfId="28" xr:uid="{00000000-0005-0000-0000-000004000000}"/>
    <cellStyle name="Normal 12" xfId="16" xr:uid="{00000000-0005-0000-0000-000005000000}"/>
    <cellStyle name="Normal 12 2" xfId="30" xr:uid="{00000000-0005-0000-0000-000006000000}"/>
    <cellStyle name="Normal 13" xfId="17" xr:uid="{00000000-0005-0000-0000-000007000000}"/>
    <cellStyle name="Normal 13 2" xfId="31" xr:uid="{00000000-0005-0000-0000-000008000000}"/>
    <cellStyle name="Normal 14" xfId="18" xr:uid="{00000000-0005-0000-0000-000009000000}"/>
    <cellStyle name="Normal 14 2" xfId="32" xr:uid="{00000000-0005-0000-0000-00000A000000}"/>
    <cellStyle name="Normal 15" xfId="19" xr:uid="{00000000-0005-0000-0000-00000B000000}"/>
    <cellStyle name="Normal 15 2" xfId="33" xr:uid="{00000000-0005-0000-0000-00000C000000}"/>
    <cellStyle name="Normal 16" xfId="20" xr:uid="{00000000-0005-0000-0000-00000D000000}"/>
    <cellStyle name="Normal 16 2" xfId="34" xr:uid="{00000000-0005-0000-0000-00000E000000}"/>
    <cellStyle name="Normal 17" xfId="22" xr:uid="{00000000-0005-0000-0000-00000F000000}"/>
    <cellStyle name="Normal 18" xfId="21" xr:uid="{00000000-0005-0000-0000-000010000000}"/>
    <cellStyle name="Normal 19" xfId="23" xr:uid="{00000000-0005-0000-0000-000011000000}"/>
    <cellStyle name="Normal 2" xfId="1" xr:uid="{00000000-0005-0000-0000-000012000000}"/>
    <cellStyle name="Normal 2 2" xfId="15" xr:uid="{00000000-0005-0000-0000-000013000000}"/>
    <cellStyle name="Normal 2 2 2" xfId="29" xr:uid="{00000000-0005-0000-0000-000014000000}"/>
    <cellStyle name="Normal 3" xfId="2" xr:uid="{00000000-0005-0000-0000-000015000000}"/>
    <cellStyle name="Normal 3 2" xfId="7" xr:uid="{00000000-0005-0000-0000-000016000000}"/>
    <cellStyle name="Normal 4" xfId="3" xr:uid="{00000000-0005-0000-0000-000017000000}"/>
    <cellStyle name="Normal 4 2" xfId="8" xr:uid="{00000000-0005-0000-0000-000018000000}"/>
    <cellStyle name="Normal 5" xfId="4" xr:uid="{00000000-0005-0000-0000-000019000000}"/>
    <cellStyle name="Normal 5 2" xfId="9" xr:uid="{00000000-0005-0000-0000-00001A000000}"/>
    <cellStyle name="Normal 6" xfId="5" xr:uid="{00000000-0005-0000-0000-00001B000000}"/>
    <cellStyle name="Normal 6 2" xfId="10" xr:uid="{00000000-0005-0000-0000-00001C000000}"/>
    <cellStyle name="Normal 7" xfId="6" xr:uid="{00000000-0005-0000-0000-00001D000000}"/>
    <cellStyle name="Normal 7 2" xfId="24" xr:uid="{00000000-0005-0000-0000-00001E000000}"/>
    <cellStyle name="Normal 8" xfId="11" xr:uid="{00000000-0005-0000-0000-00001F000000}"/>
    <cellStyle name="Normal 8 2" xfId="25" xr:uid="{00000000-0005-0000-0000-000020000000}"/>
    <cellStyle name="Normal 9" xfId="12" xr:uid="{00000000-0005-0000-0000-000021000000}"/>
    <cellStyle name="Normal 9 2" xfId="26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970"/>
  <sheetViews>
    <sheetView rightToLeft="1" topLeftCell="A58" zoomScale="90" zoomScaleNormal="90" workbookViewId="0">
      <selection activeCell="D64" sqref="D64"/>
    </sheetView>
  </sheetViews>
  <sheetFormatPr defaultColWidth="14.453125" defaultRowHeight="15.75" customHeight="1"/>
  <cols>
    <col min="1" max="1" width="36.6328125" style="56" customWidth="1"/>
    <col min="2" max="2" width="27.08984375" style="56" customWidth="1"/>
    <col min="3" max="3" width="10.81640625" style="56" customWidth="1"/>
    <col min="4" max="4" width="24.08984375" style="56" customWidth="1"/>
    <col min="5" max="5" width="10.6328125" style="56" customWidth="1"/>
    <col min="6" max="6" width="46.453125" style="56" customWidth="1"/>
    <col min="7" max="7" width="5.6328125" style="56" customWidth="1"/>
    <col min="8" max="8" width="36.6328125" style="59" customWidth="1"/>
    <col min="9" max="9" width="27.08984375" style="59" customWidth="1"/>
    <col min="10" max="10" width="10.81640625" style="59" customWidth="1"/>
    <col min="11" max="11" width="24.08984375" style="59" customWidth="1"/>
    <col min="12" max="12" width="10.6328125" style="59" customWidth="1"/>
    <col min="13" max="13" width="46.453125" style="59" customWidth="1"/>
    <col min="14" max="16384" width="14.453125" style="56"/>
  </cols>
  <sheetData>
    <row r="1" spans="1:13" ht="13">
      <c r="A1" s="147" t="s">
        <v>25</v>
      </c>
      <c r="B1" s="145"/>
      <c r="C1" s="145"/>
      <c r="D1" s="145"/>
      <c r="E1" s="145"/>
      <c r="F1" s="146"/>
      <c r="G1" s="34"/>
      <c r="H1" s="147" t="s">
        <v>25</v>
      </c>
      <c r="I1" s="145"/>
      <c r="J1" s="145"/>
      <c r="K1" s="145"/>
      <c r="L1" s="145"/>
      <c r="M1" s="146"/>
    </row>
    <row r="2" spans="1:13" ht="13">
      <c r="A2" s="31" t="s">
        <v>0</v>
      </c>
      <c r="B2" s="31" t="s">
        <v>45</v>
      </c>
      <c r="C2" s="32" t="s">
        <v>1</v>
      </c>
      <c r="D2" s="32" t="s">
        <v>48</v>
      </c>
      <c r="E2" s="32" t="s">
        <v>2</v>
      </c>
      <c r="F2" s="32" t="s">
        <v>3</v>
      </c>
      <c r="G2" s="34"/>
      <c r="H2" s="31" t="s">
        <v>0</v>
      </c>
      <c r="I2" s="31" t="s">
        <v>29</v>
      </c>
      <c r="J2" s="32" t="s">
        <v>1</v>
      </c>
      <c r="K2" s="32" t="s">
        <v>30</v>
      </c>
      <c r="L2" s="32" t="s">
        <v>2</v>
      </c>
      <c r="M2" s="32" t="s">
        <v>3</v>
      </c>
    </row>
    <row r="3" spans="1:13" ht="12.5">
      <c r="A3" s="33" t="s">
        <v>4</v>
      </c>
      <c r="B3" s="54">
        <v>0.47299999999999998</v>
      </c>
      <c r="C3" s="33">
        <f>D3-0.06</f>
        <v>0.41</v>
      </c>
      <c r="D3" s="63">
        <v>0.47</v>
      </c>
      <c r="E3" s="33">
        <f>D3+0.06</f>
        <v>0.53</v>
      </c>
      <c r="F3" s="62" t="s">
        <v>46</v>
      </c>
      <c r="G3" s="34"/>
      <c r="H3" s="33" t="s">
        <v>4</v>
      </c>
      <c r="I3" s="54">
        <f>45.93%</f>
        <v>0.45929999999999999</v>
      </c>
      <c r="J3" s="33">
        <f>K3-0.06</f>
        <v>0.37</v>
      </c>
      <c r="K3" s="39">
        <v>0.43</v>
      </c>
      <c r="L3" s="33">
        <f>K3+0.06</f>
        <v>0.49</v>
      </c>
      <c r="M3" s="47" t="s">
        <v>5</v>
      </c>
    </row>
    <row r="4" spans="1:13" ht="25">
      <c r="A4" s="33" t="s">
        <v>6</v>
      </c>
      <c r="B4" s="55">
        <v>2.46E-2</v>
      </c>
      <c r="C4" s="33">
        <f>D4-0.05</f>
        <v>0</v>
      </c>
      <c r="D4" s="63">
        <v>0.05</v>
      </c>
      <c r="E4" s="33">
        <f>D4+0.05</f>
        <v>0.1</v>
      </c>
      <c r="F4" s="50" t="s">
        <v>28</v>
      </c>
      <c r="G4" s="34"/>
      <c r="H4" s="33" t="s">
        <v>6</v>
      </c>
      <c r="I4" s="55">
        <v>8.2799999999999999E-2</v>
      </c>
      <c r="J4" s="33">
        <f>K4-0.05</f>
        <v>2.0000000000000004E-2</v>
      </c>
      <c r="K4" s="39">
        <v>7.0000000000000007E-2</v>
      </c>
      <c r="L4" s="33">
        <f>K4+0.05</f>
        <v>0.12000000000000001</v>
      </c>
      <c r="M4" s="50" t="s">
        <v>28</v>
      </c>
    </row>
    <row r="5" spans="1:13" ht="12.5">
      <c r="A5" s="33" t="s">
        <v>7</v>
      </c>
      <c r="B5" s="55">
        <v>0.27039999999999997</v>
      </c>
      <c r="C5" s="33">
        <f>D5-0.05</f>
        <v>0.25</v>
      </c>
      <c r="D5" s="33">
        <v>0.3</v>
      </c>
      <c r="E5" s="33">
        <f>D5+0.05</f>
        <v>0.35</v>
      </c>
      <c r="F5" s="47" t="s">
        <v>8</v>
      </c>
      <c r="G5" s="34"/>
      <c r="H5" s="33" t="s">
        <v>7</v>
      </c>
      <c r="I5" s="55">
        <v>0.28029999999999999</v>
      </c>
      <c r="J5" s="33">
        <f>K5-0.05</f>
        <v>0.25</v>
      </c>
      <c r="K5" s="33">
        <v>0.3</v>
      </c>
      <c r="L5" s="33">
        <f>K5+0.05</f>
        <v>0.35</v>
      </c>
      <c r="M5" s="47" t="s">
        <v>8</v>
      </c>
    </row>
    <row r="6" spans="1:13" ht="12.5">
      <c r="A6" s="33" t="s">
        <v>9</v>
      </c>
      <c r="B6" s="55">
        <v>0.20630000000000001</v>
      </c>
      <c r="C6" s="33">
        <f>D6-0.06</f>
        <v>0.13</v>
      </c>
      <c r="D6" s="63">
        <v>0.19</v>
      </c>
      <c r="E6" s="33">
        <f>D6+0.06</f>
        <v>0.25</v>
      </c>
      <c r="F6" s="47" t="s">
        <v>22</v>
      </c>
      <c r="G6" s="34"/>
      <c r="H6" s="33" t="s">
        <v>9</v>
      </c>
      <c r="I6" s="55">
        <v>0.18229999999999999</v>
      </c>
      <c r="J6" s="33">
        <f>K6-0.06</f>
        <v>0.14000000000000001</v>
      </c>
      <c r="K6" s="39">
        <v>0.2</v>
      </c>
      <c r="L6" s="33">
        <f>K6+0.06</f>
        <v>0.26</v>
      </c>
      <c r="M6" s="47" t="s">
        <v>22</v>
      </c>
    </row>
    <row r="7" spans="1:13" ht="12.5">
      <c r="A7" s="39" t="s">
        <v>10</v>
      </c>
      <c r="B7" s="55">
        <v>5.9700000000000003E-2</v>
      </c>
      <c r="C7" s="39">
        <f>D7-0.05</f>
        <v>0</v>
      </c>
      <c r="D7" s="39">
        <v>0.05</v>
      </c>
      <c r="E7" s="39">
        <f>D7+0.05</f>
        <v>0.1</v>
      </c>
      <c r="F7" s="48"/>
      <c r="G7" s="49"/>
      <c r="H7" s="39" t="s">
        <v>10</v>
      </c>
      <c r="I7" s="55">
        <v>2.5700000000000001E-2</v>
      </c>
      <c r="J7" s="39">
        <f>K7-0.05</f>
        <v>0</v>
      </c>
      <c r="K7" s="39">
        <v>0.05</v>
      </c>
      <c r="L7" s="39">
        <f>K7+0.05</f>
        <v>0.1</v>
      </c>
      <c r="M7" s="48"/>
    </row>
    <row r="8" spans="1:13" ht="27" customHeight="1">
      <c r="A8" s="30" t="s">
        <v>21</v>
      </c>
      <c r="B8" s="55">
        <v>3.0200000000000001E-2</v>
      </c>
      <c r="C8" s="33">
        <f>D8-0.05</f>
        <v>0</v>
      </c>
      <c r="D8" s="39">
        <v>0.05</v>
      </c>
      <c r="E8" s="33">
        <f>D8+0.05</f>
        <v>0.1</v>
      </c>
      <c r="F8" s="38"/>
      <c r="G8" s="34"/>
      <c r="H8" s="30" t="s">
        <v>21</v>
      </c>
      <c r="I8" s="55">
        <v>3.4599999999999999E-2</v>
      </c>
      <c r="J8" s="33">
        <f>K8-0.05</f>
        <v>0</v>
      </c>
      <c r="K8" s="39">
        <v>0.05</v>
      </c>
      <c r="L8" s="33">
        <f>K8+0.05</f>
        <v>0.1</v>
      </c>
      <c r="M8" s="38"/>
    </row>
    <row r="9" spans="1:13" ht="12.5">
      <c r="A9" s="33" t="s">
        <v>11</v>
      </c>
      <c r="B9" s="54"/>
      <c r="C9" s="33"/>
      <c r="D9" s="33">
        <f>SUM(D3:D8)</f>
        <v>1.1100000000000001</v>
      </c>
      <c r="E9" s="33"/>
      <c r="F9" s="38"/>
      <c r="G9" s="34"/>
      <c r="H9" s="33" t="s">
        <v>11</v>
      </c>
      <c r="I9" s="54"/>
      <c r="J9" s="33"/>
      <c r="K9" s="33">
        <f>SUM(K3:K8)</f>
        <v>1.1000000000000001</v>
      </c>
      <c r="L9" s="33"/>
      <c r="M9" s="38"/>
    </row>
    <row r="10" spans="1:13" ht="12.5">
      <c r="A10" s="33" t="s">
        <v>12</v>
      </c>
      <c r="B10" s="54">
        <v>0.23200000000000001</v>
      </c>
      <c r="C10" s="33">
        <f>D10-0.06</f>
        <v>0.14000000000000001</v>
      </c>
      <c r="D10" s="39">
        <v>0.2</v>
      </c>
      <c r="E10" s="33">
        <f>D10+0.06</f>
        <v>0.26</v>
      </c>
      <c r="F10" s="38"/>
      <c r="G10" s="34"/>
      <c r="H10" s="33" t="s">
        <v>12</v>
      </c>
      <c r="I10" s="54">
        <v>0.21690000000000001</v>
      </c>
      <c r="J10" s="33">
        <f>K10-0.06</f>
        <v>0.14000000000000001</v>
      </c>
      <c r="K10" s="39">
        <v>0.2</v>
      </c>
      <c r="L10" s="33">
        <f>K10+0.06</f>
        <v>0.26</v>
      </c>
      <c r="M10" s="38"/>
    </row>
    <row r="11" spans="1:13" ht="12.5">
      <c r="G11" s="34"/>
    </row>
    <row r="12" spans="1:13" ht="12.5">
      <c r="A12" s="148" t="s">
        <v>13</v>
      </c>
      <c r="B12" s="149"/>
      <c r="C12" s="149"/>
      <c r="D12" s="149"/>
      <c r="E12" s="149"/>
      <c r="F12" s="149"/>
      <c r="G12" s="149"/>
      <c r="H12" s="34"/>
      <c r="I12" s="34"/>
      <c r="J12" s="34"/>
      <c r="K12" s="34"/>
      <c r="L12" s="34"/>
      <c r="M12" s="56"/>
    </row>
    <row r="13" spans="1:13" ht="12.5">
      <c r="A13" s="57" t="s">
        <v>14</v>
      </c>
      <c r="B13" s="35"/>
      <c r="C13" s="35"/>
      <c r="D13" s="35"/>
      <c r="E13" s="34"/>
      <c r="F13" s="34"/>
      <c r="G13" s="34"/>
      <c r="H13" s="60" t="s">
        <v>14</v>
      </c>
      <c r="I13" s="35"/>
      <c r="J13" s="35"/>
      <c r="K13" s="35"/>
      <c r="L13" s="34"/>
      <c r="M13" s="34"/>
    </row>
    <row r="14" spans="1:13" ht="12.5">
      <c r="A14" s="57" t="s">
        <v>15</v>
      </c>
      <c r="B14" s="35"/>
      <c r="C14" s="35"/>
      <c r="D14" s="35"/>
      <c r="E14" s="35"/>
      <c r="F14" s="34"/>
      <c r="G14" s="34"/>
      <c r="H14" s="60" t="s">
        <v>15</v>
      </c>
      <c r="I14" s="35"/>
      <c r="J14" s="35"/>
      <c r="K14" s="35"/>
      <c r="L14" s="35"/>
      <c r="M14" s="34"/>
    </row>
    <row r="15" spans="1:13" ht="12.5">
      <c r="A15" s="58" t="s">
        <v>16</v>
      </c>
      <c r="B15" s="34"/>
      <c r="C15" s="34"/>
      <c r="D15" s="34"/>
      <c r="E15" s="34"/>
      <c r="F15" s="34"/>
      <c r="G15" s="34"/>
      <c r="H15" s="61" t="s">
        <v>16</v>
      </c>
      <c r="I15" s="34"/>
      <c r="J15" s="34"/>
      <c r="K15" s="34"/>
      <c r="L15" s="34"/>
      <c r="M15" s="34"/>
    </row>
    <row r="16" spans="1:13" ht="13">
      <c r="A16" s="36"/>
      <c r="B16" s="34"/>
      <c r="C16" s="34"/>
      <c r="D16" s="34"/>
      <c r="E16" s="34"/>
      <c r="F16" s="34"/>
      <c r="G16" s="10"/>
      <c r="H16" s="36"/>
      <c r="I16" s="34"/>
      <c r="J16" s="34"/>
      <c r="K16" s="34"/>
      <c r="L16" s="34"/>
      <c r="M16" s="34"/>
    </row>
    <row r="17" spans="1:13" ht="13">
      <c r="A17" s="37"/>
      <c r="B17" s="35"/>
      <c r="C17" s="35"/>
      <c r="D17" s="35"/>
      <c r="E17" s="35"/>
      <c r="F17" s="35"/>
      <c r="G17" s="10"/>
      <c r="H17" s="37"/>
      <c r="I17" s="35"/>
      <c r="J17" s="35"/>
      <c r="K17" s="35"/>
      <c r="L17" s="35"/>
      <c r="M17" s="35"/>
    </row>
    <row r="18" spans="1:13" ht="13">
      <c r="A18" s="37"/>
      <c r="B18" s="35"/>
      <c r="C18" s="35"/>
      <c r="D18" s="35"/>
      <c r="E18" s="35"/>
      <c r="F18" s="35"/>
      <c r="G18" s="34"/>
      <c r="H18" s="37"/>
      <c r="I18" s="35"/>
      <c r="J18" s="35"/>
      <c r="K18" s="35"/>
      <c r="L18" s="35"/>
      <c r="M18" s="35"/>
    </row>
    <row r="19" spans="1:13" ht="13">
      <c r="A19" s="37"/>
      <c r="B19" s="35"/>
      <c r="C19" s="35"/>
      <c r="D19" s="35"/>
      <c r="E19" s="35"/>
      <c r="F19" s="35"/>
      <c r="G19" s="34"/>
      <c r="H19" s="37"/>
      <c r="I19" s="35"/>
      <c r="J19" s="35"/>
      <c r="K19" s="35"/>
      <c r="L19" s="35"/>
      <c r="M19" s="35"/>
    </row>
    <row r="20" spans="1:13" ht="12.5">
      <c r="A20" s="16"/>
      <c r="B20" s="16"/>
      <c r="C20" s="16"/>
      <c r="D20" s="16"/>
      <c r="E20" s="16"/>
      <c r="F20" s="16"/>
      <c r="G20" s="34"/>
      <c r="H20" s="16"/>
      <c r="I20" s="16"/>
      <c r="J20" s="16"/>
      <c r="K20" s="16"/>
      <c r="L20" s="16"/>
      <c r="M20" s="16"/>
    </row>
    <row r="21" spans="1:13" ht="13">
      <c r="A21" s="144" t="s">
        <v>26</v>
      </c>
      <c r="B21" s="145"/>
      <c r="C21" s="145"/>
      <c r="D21" s="145"/>
      <c r="E21" s="145"/>
      <c r="F21" s="146"/>
      <c r="G21" s="34"/>
      <c r="H21" s="144" t="s">
        <v>26</v>
      </c>
      <c r="I21" s="145"/>
      <c r="J21" s="145"/>
      <c r="K21" s="145"/>
      <c r="L21" s="145"/>
      <c r="M21" s="146"/>
    </row>
    <row r="22" spans="1:13" ht="13">
      <c r="A22" s="31" t="s">
        <v>0</v>
      </c>
      <c r="B22" s="31" t="s">
        <v>45</v>
      </c>
      <c r="C22" s="32" t="s">
        <v>1</v>
      </c>
      <c r="D22" s="32" t="s">
        <v>48</v>
      </c>
      <c r="E22" s="32" t="s">
        <v>2</v>
      </c>
      <c r="F22" s="32" t="s">
        <v>3</v>
      </c>
      <c r="G22" s="34"/>
      <c r="H22" s="31" t="s">
        <v>0</v>
      </c>
      <c r="I22" s="31" t="s">
        <v>29</v>
      </c>
      <c r="J22" s="32" t="s">
        <v>1</v>
      </c>
      <c r="K22" s="32" t="s">
        <v>30</v>
      </c>
      <c r="L22" s="32" t="s">
        <v>2</v>
      </c>
      <c r="M22" s="32" t="s">
        <v>3</v>
      </c>
    </row>
    <row r="23" spans="1:13" ht="12.5">
      <c r="A23" s="33" t="s">
        <v>4</v>
      </c>
      <c r="B23" s="54">
        <v>0.38100000000000001</v>
      </c>
      <c r="C23" s="33">
        <f>D23-0.06</f>
        <v>0.34</v>
      </c>
      <c r="D23" s="63">
        <v>0.4</v>
      </c>
      <c r="E23" s="33">
        <f>D23+0.06</f>
        <v>0.46</v>
      </c>
      <c r="F23" s="62" t="s">
        <v>46</v>
      </c>
      <c r="G23" s="34"/>
      <c r="H23" s="33" t="s">
        <v>4</v>
      </c>
      <c r="I23" s="54">
        <f>35.17%</f>
        <v>0.35170000000000001</v>
      </c>
      <c r="J23" s="33">
        <f>K23-0.06</f>
        <v>0.28000000000000003</v>
      </c>
      <c r="K23" s="39">
        <v>0.34</v>
      </c>
      <c r="L23" s="33">
        <f>K23+0.06</f>
        <v>0.4</v>
      </c>
      <c r="M23" s="47" t="s">
        <v>5</v>
      </c>
    </row>
    <row r="24" spans="1:13" ht="25">
      <c r="A24" s="33" t="s">
        <v>6</v>
      </c>
      <c r="B24" s="55">
        <v>8.7499999999999994E-2</v>
      </c>
      <c r="C24" s="33">
        <f>D24-0.05</f>
        <v>0</v>
      </c>
      <c r="D24" s="63">
        <v>0.05</v>
      </c>
      <c r="E24" s="33">
        <f>D24+0.05</f>
        <v>0.1</v>
      </c>
      <c r="F24" s="50" t="s">
        <v>28</v>
      </c>
      <c r="G24" s="34"/>
      <c r="H24" s="33" t="s">
        <v>6</v>
      </c>
      <c r="I24" s="55">
        <f>9.72%+1.53%</f>
        <v>0.11250000000000002</v>
      </c>
      <c r="J24" s="33">
        <f>K24-0.05</f>
        <v>2.0000000000000004E-2</v>
      </c>
      <c r="K24" s="39">
        <v>7.0000000000000007E-2</v>
      </c>
      <c r="L24" s="33">
        <f>K24+0.05</f>
        <v>0.12000000000000001</v>
      </c>
      <c r="M24" s="50" t="s">
        <v>28</v>
      </c>
    </row>
    <row r="25" spans="1:13" ht="12.5">
      <c r="A25" s="33" t="s">
        <v>7</v>
      </c>
      <c r="B25" s="55">
        <v>0.27489999999999998</v>
      </c>
      <c r="C25" s="33">
        <f>D25-0.05</f>
        <v>0.25</v>
      </c>
      <c r="D25" s="33">
        <v>0.3</v>
      </c>
      <c r="E25" s="33">
        <f>D25+0.05</f>
        <v>0.35</v>
      </c>
      <c r="F25" s="47" t="s">
        <v>8</v>
      </c>
      <c r="G25" s="34"/>
      <c r="H25" s="33" t="s">
        <v>7</v>
      </c>
      <c r="I25" s="55">
        <v>0.2727</v>
      </c>
      <c r="J25" s="33">
        <f>K25-0.05</f>
        <v>0.25</v>
      </c>
      <c r="K25" s="33">
        <v>0.3</v>
      </c>
      <c r="L25" s="33">
        <f>K25+0.05</f>
        <v>0.35</v>
      </c>
      <c r="M25" s="47" t="s">
        <v>8</v>
      </c>
    </row>
    <row r="26" spans="1:13" ht="12.5">
      <c r="A26" s="33" t="s">
        <v>9</v>
      </c>
      <c r="B26" s="55">
        <v>0.2487</v>
      </c>
      <c r="C26" s="33">
        <f>D26-0.06</f>
        <v>0.19</v>
      </c>
      <c r="D26" s="39">
        <v>0.25</v>
      </c>
      <c r="E26" s="33">
        <f>D26+0.06</f>
        <v>0.31</v>
      </c>
      <c r="F26" s="47" t="s">
        <v>22</v>
      </c>
      <c r="G26" s="34"/>
      <c r="H26" s="33" t="s">
        <v>9</v>
      </c>
      <c r="I26" s="55">
        <v>0.22439999999999999</v>
      </c>
      <c r="J26" s="33">
        <f>K26-0.06</f>
        <v>0.19</v>
      </c>
      <c r="K26" s="39">
        <v>0.25</v>
      </c>
      <c r="L26" s="33">
        <f>K26+0.06</f>
        <v>0.31</v>
      </c>
      <c r="M26" s="47" t="s">
        <v>22</v>
      </c>
    </row>
    <row r="27" spans="1:13" ht="12.5">
      <c r="A27" s="33" t="s">
        <v>10</v>
      </c>
      <c r="B27" s="54">
        <v>6.5000000000000002E-2</v>
      </c>
      <c r="C27" s="39">
        <f>D27-0.05</f>
        <v>0</v>
      </c>
      <c r="D27" s="39">
        <v>0.05</v>
      </c>
      <c r="E27" s="39">
        <f>D27+0.05</f>
        <v>0.1</v>
      </c>
      <c r="F27" s="38"/>
      <c r="G27" s="34"/>
      <c r="H27" s="33" t="s">
        <v>10</v>
      </c>
      <c r="I27" s="54">
        <v>8.2199999999999995E-2</v>
      </c>
      <c r="J27" s="39">
        <f>K27-0.05</f>
        <v>0</v>
      </c>
      <c r="K27" s="39">
        <v>0.05</v>
      </c>
      <c r="L27" s="39">
        <f>K27+0.05</f>
        <v>0.1</v>
      </c>
      <c r="M27" s="38"/>
    </row>
    <row r="28" spans="1:13" ht="25">
      <c r="A28" s="30" t="s">
        <v>21</v>
      </c>
      <c r="B28" s="55">
        <v>1.6E-2</v>
      </c>
      <c r="C28" s="33">
        <f>D28-0.05</f>
        <v>0</v>
      </c>
      <c r="D28" s="39">
        <v>0.05</v>
      </c>
      <c r="E28" s="33">
        <f>D28+0.05</f>
        <v>0.1</v>
      </c>
      <c r="F28" s="38"/>
      <c r="G28" s="34"/>
      <c r="H28" s="30" t="s">
        <v>21</v>
      </c>
      <c r="I28" s="55">
        <v>1.8100000000000002E-2</v>
      </c>
      <c r="J28" s="33">
        <f>K28-0.05</f>
        <v>0</v>
      </c>
      <c r="K28" s="39">
        <v>0.05</v>
      </c>
      <c r="L28" s="33">
        <f>K28+0.05</f>
        <v>0.1</v>
      </c>
      <c r="M28" s="38"/>
    </row>
    <row r="29" spans="1:13" ht="12.5">
      <c r="A29" s="33" t="s">
        <v>11</v>
      </c>
      <c r="B29" s="54"/>
      <c r="C29" s="33"/>
      <c r="D29" s="33">
        <f>SUM(D23:D28)</f>
        <v>1.1000000000000001</v>
      </c>
      <c r="E29" s="33"/>
      <c r="F29" s="38"/>
      <c r="G29" s="34"/>
      <c r="H29" s="33" t="s">
        <v>11</v>
      </c>
      <c r="I29" s="54"/>
      <c r="J29" s="33"/>
      <c r="K29" s="33">
        <f>SUM(K23:K28)</f>
        <v>1.06</v>
      </c>
      <c r="L29" s="33"/>
      <c r="M29" s="38"/>
    </row>
    <row r="30" spans="1:13" ht="12.5">
      <c r="A30" s="33" t="s">
        <v>12</v>
      </c>
      <c r="B30" s="54">
        <v>0.22800000000000001</v>
      </c>
      <c r="C30" s="33">
        <f>D30-0.06</f>
        <v>0.12</v>
      </c>
      <c r="D30" s="39">
        <v>0.18</v>
      </c>
      <c r="E30" s="33">
        <f>D30+0.06</f>
        <v>0.24</v>
      </c>
      <c r="F30" s="38"/>
      <c r="G30" s="34"/>
      <c r="H30" s="33" t="s">
        <v>12</v>
      </c>
      <c r="I30" s="54">
        <v>0.1668</v>
      </c>
      <c r="J30" s="33">
        <f>K30-0.06</f>
        <v>0.12</v>
      </c>
      <c r="K30" s="39">
        <v>0.18</v>
      </c>
      <c r="L30" s="33">
        <f>K30+0.06</f>
        <v>0.24</v>
      </c>
      <c r="M30" s="38"/>
    </row>
    <row r="31" spans="1:13" ht="12.5">
      <c r="G31" s="34"/>
    </row>
    <row r="32" spans="1:13" ht="12.5">
      <c r="A32" s="17" t="s">
        <v>13</v>
      </c>
      <c r="B32" s="34"/>
      <c r="C32" s="34"/>
      <c r="D32" s="34"/>
      <c r="E32" s="34"/>
      <c r="F32" s="34"/>
      <c r="G32" s="34"/>
      <c r="H32" s="17" t="s">
        <v>13</v>
      </c>
      <c r="I32" s="34"/>
      <c r="J32" s="34"/>
      <c r="K32" s="34"/>
      <c r="L32" s="34"/>
      <c r="M32" s="34"/>
    </row>
    <row r="33" spans="1:13" ht="12.5">
      <c r="A33" s="17" t="s">
        <v>14</v>
      </c>
      <c r="B33" s="35"/>
      <c r="C33" s="35"/>
      <c r="D33" s="35"/>
      <c r="E33" s="34"/>
      <c r="F33" s="34"/>
      <c r="G33" s="34"/>
      <c r="H33" s="17" t="s">
        <v>14</v>
      </c>
      <c r="I33" s="35"/>
      <c r="J33" s="35"/>
      <c r="K33" s="35"/>
      <c r="L33" s="34"/>
      <c r="M33" s="34"/>
    </row>
    <row r="34" spans="1:13" ht="12.5">
      <c r="A34" s="17" t="s">
        <v>15</v>
      </c>
      <c r="B34" s="35"/>
      <c r="C34" s="35"/>
      <c r="D34" s="35"/>
      <c r="E34" s="35"/>
      <c r="F34" s="34"/>
      <c r="G34" s="34"/>
      <c r="H34" s="17" t="s">
        <v>15</v>
      </c>
      <c r="I34" s="35"/>
      <c r="J34" s="35"/>
      <c r="K34" s="35"/>
      <c r="L34" s="35"/>
      <c r="M34" s="34"/>
    </row>
    <row r="35" spans="1:13" ht="12.5">
      <c r="A35" s="56" t="s">
        <v>16</v>
      </c>
      <c r="B35" s="34"/>
      <c r="C35" s="34"/>
      <c r="D35" s="34"/>
      <c r="E35" s="34"/>
      <c r="F35" s="34"/>
      <c r="G35" s="34"/>
      <c r="H35" s="59" t="s">
        <v>16</v>
      </c>
      <c r="I35" s="34"/>
      <c r="J35" s="34"/>
      <c r="K35" s="34"/>
      <c r="L35" s="34"/>
      <c r="M35" s="34"/>
    </row>
    <row r="36" spans="1:13" ht="12.5">
      <c r="A36" s="18"/>
      <c r="B36" s="34"/>
      <c r="C36" s="34"/>
      <c r="D36" s="34"/>
      <c r="E36" s="34"/>
      <c r="F36" s="34"/>
      <c r="G36" s="34"/>
      <c r="H36" s="18"/>
      <c r="I36" s="34"/>
      <c r="J36" s="34"/>
      <c r="K36" s="34"/>
      <c r="L36" s="34"/>
      <c r="M36" s="34"/>
    </row>
    <row r="37" spans="1:13" ht="13">
      <c r="A37" s="19"/>
      <c r="B37" s="35"/>
      <c r="C37" s="35"/>
      <c r="D37" s="35"/>
      <c r="E37" s="35"/>
      <c r="F37" s="35"/>
      <c r="G37" s="34"/>
      <c r="H37" s="19"/>
      <c r="I37" s="35"/>
      <c r="J37" s="35"/>
      <c r="K37" s="35"/>
      <c r="L37" s="35"/>
      <c r="M37" s="35"/>
    </row>
    <row r="38" spans="1:13" ht="13">
      <c r="A38" s="19"/>
      <c r="B38" s="35"/>
      <c r="C38" s="35"/>
      <c r="D38" s="35"/>
      <c r="E38" s="35"/>
      <c r="F38" s="35"/>
      <c r="G38" s="34"/>
      <c r="H38" s="19"/>
      <c r="I38" s="35"/>
      <c r="J38" s="35"/>
      <c r="K38" s="35"/>
      <c r="L38" s="35"/>
      <c r="M38" s="35"/>
    </row>
    <row r="39" spans="1:13" ht="13">
      <c r="A39" s="19"/>
      <c r="B39" s="35"/>
      <c r="C39" s="35"/>
      <c r="D39" s="35"/>
      <c r="E39" s="35"/>
      <c r="F39" s="35"/>
      <c r="G39" s="34"/>
      <c r="H39" s="19"/>
      <c r="I39" s="35"/>
      <c r="J39" s="35"/>
      <c r="K39" s="35"/>
      <c r="L39" s="35"/>
      <c r="M39" s="35"/>
    </row>
    <row r="40" spans="1:13" ht="13">
      <c r="A40" s="144" t="s">
        <v>24</v>
      </c>
      <c r="B40" s="145"/>
      <c r="C40" s="145"/>
      <c r="D40" s="145"/>
      <c r="E40" s="145"/>
      <c r="F40" s="146"/>
      <c r="G40" s="34"/>
      <c r="H40" s="144" t="s">
        <v>24</v>
      </c>
      <c r="I40" s="145"/>
      <c r="J40" s="145"/>
      <c r="K40" s="145"/>
      <c r="L40" s="145"/>
      <c r="M40" s="146"/>
    </row>
    <row r="41" spans="1:13" ht="13">
      <c r="A41" s="31" t="s">
        <v>0</v>
      </c>
      <c r="B41" s="31" t="s">
        <v>45</v>
      </c>
      <c r="C41" s="32" t="s">
        <v>1</v>
      </c>
      <c r="D41" s="32" t="s">
        <v>48</v>
      </c>
      <c r="E41" s="32" t="s">
        <v>2</v>
      </c>
      <c r="F41" s="32" t="s">
        <v>3</v>
      </c>
      <c r="G41" s="34"/>
      <c r="H41" s="31" t="s">
        <v>0</v>
      </c>
      <c r="I41" s="31" t="s">
        <v>29</v>
      </c>
      <c r="J41" s="32" t="s">
        <v>1</v>
      </c>
      <c r="K41" s="32" t="s">
        <v>30</v>
      </c>
      <c r="L41" s="32" t="s">
        <v>2</v>
      </c>
      <c r="M41" s="32" t="s">
        <v>3</v>
      </c>
    </row>
    <row r="42" spans="1:13" ht="12.5">
      <c r="A42" s="33" t="s">
        <v>4</v>
      </c>
      <c r="B42" s="54">
        <v>0.23400000000000001</v>
      </c>
      <c r="C42" s="33">
        <f>D42-0.06</f>
        <v>0.16</v>
      </c>
      <c r="D42" s="63">
        <v>0.22</v>
      </c>
      <c r="E42" s="33">
        <f>D42+0.06</f>
        <v>0.28000000000000003</v>
      </c>
      <c r="F42" s="62" t="s">
        <v>46</v>
      </c>
      <c r="G42" s="34"/>
      <c r="H42" s="33" t="s">
        <v>4</v>
      </c>
      <c r="I42" s="54">
        <v>0.21690000000000001</v>
      </c>
      <c r="J42" s="33">
        <f>K42-0.06</f>
        <v>0.14000000000000001</v>
      </c>
      <c r="K42" s="33">
        <v>0.2</v>
      </c>
      <c r="L42" s="33">
        <f>K42+0.06</f>
        <v>0.26</v>
      </c>
      <c r="M42" s="47" t="s">
        <v>5</v>
      </c>
    </row>
    <row r="43" spans="1:13" ht="25">
      <c r="A43" s="33" t="s">
        <v>6</v>
      </c>
      <c r="B43" s="55">
        <v>0.20979999999999999</v>
      </c>
      <c r="C43" s="33">
        <f>D43-0.05</f>
        <v>0.13</v>
      </c>
      <c r="D43" s="63">
        <v>0.18</v>
      </c>
      <c r="E43" s="33">
        <f>D43+0.05</f>
        <v>0.22999999999999998</v>
      </c>
      <c r="F43" s="50" t="s">
        <v>28</v>
      </c>
      <c r="G43" s="34"/>
      <c r="H43" s="33" t="s">
        <v>6</v>
      </c>
      <c r="I43" s="55">
        <f>21.23%+1.35%</f>
        <v>0.22580000000000003</v>
      </c>
      <c r="J43" s="33">
        <f>K43-0.05</f>
        <v>0.15000000000000002</v>
      </c>
      <c r="K43" s="33">
        <v>0.2</v>
      </c>
      <c r="L43" s="33">
        <f>K43+0.05</f>
        <v>0.25</v>
      </c>
      <c r="M43" s="50" t="s">
        <v>28</v>
      </c>
    </row>
    <row r="44" spans="1:13" ht="12.5">
      <c r="A44" s="33" t="s">
        <v>7</v>
      </c>
      <c r="B44" s="55">
        <v>0.27879999999999999</v>
      </c>
      <c r="C44" s="39">
        <f>D44-0.05</f>
        <v>0.25</v>
      </c>
      <c r="D44" s="39">
        <v>0.3</v>
      </c>
      <c r="E44" s="39">
        <f>D44+0.05</f>
        <v>0.35</v>
      </c>
      <c r="F44" s="47" t="s">
        <v>8</v>
      </c>
      <c r="G44" s="34"/>
      <c r="H44" s="33" t="s">
        <v>7</v>
      </c>
      <c r="I44" s="55">
        <v>0.26769999999999999</v>
      </c>
      <c r="J44" s="39">
        <f>K44-0.05</f>
        <v>0.25</v>
      </c>
      <c r="K44" s="39">
        <v>0.3</v>
      </c>
      <c r="L44" s="39">
        <f>K44+0.05</f>
        <v>0.35</v>
      </c>
      <c r="M44" s="47" t="s">
        <v>8</v>
      </c>
    </row>
    <row r="45" spans="1:13" ht="12.5">
      <c r="A45" s="33" t="s">
        <v>9</v>
      </c>
      <c r="B45" s="55">
        <v>0.25119999999999998</v>
      </c>
      <c r="C45" s="39">
        <f>D45-0.06</f>
        <v>0.18</v>
      </c>
      <c r="D45" s="39">
        <v>0.24</v>
      </c>
      <c r="E45" s="39">
        <f>D45+0.06</f>
        <v>0.3</v>
      </c>
      <c r="F45" s="47" t="s">
        <v>22</v>
      </c>
      <c r="G45" s="34"/>
      <c r="H45" s="33" t="s">
        <v>9</v>
      </c>
      <c r="I45" s="55">
        <v>0.22509999999999999</v>
      </c>
      <c r="J45" s="39">
        <f>K45-0.06</f>
        <v>0.18</v>
      </c>
      <c r="K45" s="39">
        <v>0.24</v>
      </c>
      <c r="L45" s="39">
        <f>K45+0.06</f>
        <v>0.3</v>
      </c>
      <c r="M45" s="47" t="s">
        <v>22</v>
      </c>
    </row>
    <row r="46" spans="1:13" ht="12.5">
      <c r="A46" s="33" t="s">
        <v>10</v>
      </c>
      <c r="B46" s="55">
        <v>6.83E-2</v>
      </c>
      <c r="C46" s="39">
        <f>D46-0.05</f>
        <v>0</v>
      </c>
      <c r="D46" s="39">
        <v>0.05</v>
      </c>
      <c r="E46" s="39">
        <f>D46+0.05</f>
        <v>0.1</v>
      </c>
      <c r="F46" s="38"/>
      <c r="G46" s="34"/>
      <c r="H46" s="33" t="s">
        <v>10</v>
      </c>
      <c r="I46" s="55">
        <v>9.11E-2</v>
      </c>
      <c r="J46" s="39">
        <f>K46-0.05</f>
        <v>0</v>
      </c>
      <c r="K46" s="39">
        <v>0.05</v>
      </c>
      <c r="L46" s="39">
        <f>K46+0.05</f>
        <v>0.1</v>
      </c>
      <c r="M46" s="38"/>
    </row>
    <row r="47" spans="1:13" ht="25">
      <c r="A47" s="30" t="s">
        <v>21</v>
      </c>
      <c r="B47" s="55">
        <v>8.2000000000000007E-3</v>
      </c>
      <c r="C47" s="33">
        <v>0</v>
      </c>
      <c r="D47" s="33">
        <v>0.01</v>
      </c>
      <c r="E47" s="33">
        <f>D47+0.05</f>
        <v>6.0000000000000005E-2</v>
      </c>
      <c r="F47" s="38"/>
      <c r="G47" s="34"/>
      <c r="H47" s="30" t="s">
        <v>21</v>
      </c>
      <c r="I47" s="55">
        <v>9.7999999999999997E-3</v>
      </c>
      <c r="J47" s="33">
        <v>0</v>
      </c>
      <c r="K47" s="33">
        <v>0.01</v>
      </c>
      <c r="L47" s="33">
        <f>K47+0.05</f>
        <v>6.0000000000000005E-2</v>
      </c>
      <c r="M47" s="38"/>
    </row>
    <row r="48" spans="1:13" ht="12.5">
      <c r="A48" s="33" t="s">
        <v>11</v>
      </c>
      <c r="B48" s="54"/>
      <c r="C48" s="33"/>
      <c r="D48" s="33">
        <f>SUM(D42:D47)</f>
        <v>1</v>
      </c>
      <c r="E48" s="33"/>
      <c r="F48" s="38"/>
      <c r="G48" s="34"/>
      <c r="H48" s="33" t="s">
        <v>11</v>
      </c>
      <c r="I48" s="54"/>
      <c r="J48" s="33"/>
      <c r="K48" s="33">
        <f>SUM(K42:K47)</f>
        <v>1</v>
      </c>
      <c r="L48" s="33"/>
      <c r="M48" s="38"/>
    </row>
    <row r="49" spans="1:13" ht="12.5">
      <c r="A49" s="33" t="s">
        <v>12</v>
      </c>
      <c r="B49" s="54">
        <v>0.152</v>
      </c>
      <c r="C49" s="33">
        <f>D49-0.06</f>
        <v>8.0000000000000016E-2</v>
      </c>
      <c r="D49" s="33">
        <v>0.14000000000000001</v>
      </c>
      <c r="E49" s="33">
        <f>D49+0.06</f>
        <v>0.2</v>
      </c>
      <c r="F49" s="38"/>
      <c r="G49" s="34"/>
      <c r="H49" s="33" t="s">
        <v>12</v>
      </c>
      <c r="I49" s="54">
        <v>0.1231</v>
      </c>
      <c r="J49" s="33">
        <f>K49-0.06</f>
        <v>8.0000000000000016E-2</v>
      </c>
      <c r="K49" s="33">
        <v>0.14000000000000001</v>
      </c>
      <c r="L49" s="33">
        <f>K49+0.06</f>
        <v>0.2</v>
      </c>
      <c r="M49" s="38"/>
    </row>
    <row r="50" spans="1:13" ht="12.5">
      <c r="G50" s="34"/>
    </row>
    <row r="51" spans="1:13" ht="12.5">
      <c r="A51" s="57" t="s">
        <v>13</v>
      </c>
      <c r="B51" s="34"/>
      <c r="C51" s="34"/>
      <c r="D51" s="34"/>
      <c r="E51" s="34"/>
      <c r="F51" s="34"/>
      <c r="G51" s="34"/>
      <c r="H51" s="60" t="s">
        <v>13</v>
      </c>
      <c r="I51" s="34"/>
      <c r="J51" s="34"/>
      <c r="K51" s="34"/>
      <c r="L51" s="34"/>
      <c r="M51" s="34"/>
    </row>
    <row r="52" spans="1:13" ht="12.5">
      <c r="A52" s="57" t="s">
        <v>14</v>
      </c>
      <c r="B52" s="35"/>
      <c r="C52" s="35"/>
      <c r="D52" s="35"/>
      <c r="E52" s="34"/>
      <c r="F52" s="34"/>
      <c r="G52" s="34"/>
      <c r="H52" s="60" t="s">
        <v>14</v>
      </c>
      <c r="I52" s="35"/>
      <c r="J52" s="35"/>
      <c r="K52" s="35"/>
      <c r="L52" s="34"/>
      <c r="M52" s="34"/>
    </row>
    <row r="53" spans="1:13" ht="12.5">
      <c r="A53" s="57" t="s">
        <v>15</v>
      </c>
      <c r="B53" s="35"/>
      <c r="C53" s="35"/>
      <c r="D53" s="35"/>
      <c r="E53" s="35"/>
      <c r="F53" s="34"/>
      <c r="G53" s="34"/>
      <c r="H53" s="60" t="s">
        <v>15</v>
      </c>
      <c r="I53" s="35"/>
      <c r="J53" s="35"/>
      <c r="K53" s="35"/>
      <c r="L53" s="35"/>
      <c r="M53" s="34"/>
    </row>
    <row r="54" spans="1:13" ht="12.5">
      <c r="A54" s="58" t="s">
        <v>16</v>
      </c>
      <c r="B54" s="34"/>
      <c r="C54" s="34"/>
      <c r="D54" s="34"/>
      <c r="E54" s="34"/>
      <c r="F54" s="34"/>
      <c r="G54" s="34"/>
      <c r="H54" s="61" t="s">
        <v>16</v>
      </c>
      <c r="I54" s="34"/>
      <c r="J54" s="34"/>
      <c r="K54" s="34"/>
      <c r="L54" s="34"/>
      <c r="M54" s="34"/>
    </row>
    <row r="55" spans="1:13" ht="12.5">
      <c r="A55" s="36"/>
      <c r="B55" s="34"/>
      <c r="C55" s="34"/>
      <c r="D55" s="34"/>
      <c r="E55" s="34"/>
      <c r="F55" s="34"/>
      <c r="G55" s="34"/>
      <c r="H55" s="36"/>
      <c r="I55" s="34"/>
      <c r="J55" s="34"/>
      <c r="K55" s="34"/>
      <c r="L55" s="34"/>
      <c r="M55" s="34"/>
    </row>
    <row r="56" spans="1:13" ht="13">
      <c r="A56" s="37"/>
      <c r="B56" s="35"/>
      <c r="C56" s="35"/>
      <c r="D56" s="35"/>
      <c r="E56" s="35"/>
      <c r="F56" s="35"/>
      <c r="G56" s="34"/>
      <c r="H56" s="37"/>
      <c r="I56" s="35"/>
      <c r="J56" s="35"/>
      <c r="K56" s="35"/>
      <c r="L56" s="35"/>
      <c r="M56" s="35"/>
    </row>
    <row r="57" spans="1:13" ht="13">
      <c r="A57" s="37"/>
      <c r="B57" s="35"/>
      <c r="C57" s="35"/>
      <c r="D57" s="35"/>
      <c r="E57" s="35"/>
      <c r="F57" s="35"/>
      <c r="G57" s="34"/>
      <c r="H57" s="37"/>
      <c r="I57" s="35"/>
      <c r="J57" s="35"/>
      <c r="K57" s="35"/>
      <c r="L57" s="35"/>
      <c r="M57" s="35"/>
    </row>
    <row r="58" spans="1:13" ht="13">
      <c r="A58" s="142"/>
      <c r="B58" s="143"/>
      <c r="C58" s="143"/>
      <c r="D58" s="143"/>
      <c r="E58" s="143"/>
      <c r="F58" s="143"/>
      <c r="G58" s="34"/>
      <c r="H58" s="142"/>
      <c r="I58" s="143"/>
      <c r="J58" s="143"/>
      <c r="K58" s="143"/>
      <c r="L58" s="143"/>
      <c r="M58" s="143"/>
    </row>
    <row r="59" spans="1:13" ht="13">
      <c r="A59" s="11"/>
      <c r="B59" s="11"/>
      <c r="C59" s="11"/>
      <c r="D59" s="11"/>
      <c r="E59" s="11"/>
      <c r="F59" s="11"/>
      <c r="G59" s="34"/>
      <c r="H59" s="11"/>
      <c r="I59" s="11"/>
      <c r="J59" s="11"/>
      <c r="K59" s="11"/>
      <c r="L59" s="11"/>
      <c r="M59" s="11"/>
    </row>
    <row r="60" spans="1:13" ht="12.5">
      <c r="A60" s="12"/>
      <c r="B60" s="13"/>
      <c r="C60" s="14"/>
      <c r="D60" s="14"/>
      <c r="E60" s="14"/>
      <c r="F60" s="15"/>
      <c r="G60" s="34"/>
      <c r="H60" s="12"/>
      <c r="I60" s="13"/>
      <c r="J60" s="14"/>
      <c r="K60" s="14"/>
      <c r="L60" s="14"/>
      <c r="M60" s="15"/>
    </row>
    <row r="61" spans="1:13" ht="13">
      <c r="A61" s="144" t="s">
        <v>23</v>
      </c>
      <c r="B61" s="145"/>
      <c r="C61" s="145"/>
      <c r="D61" s="145"/>
      <c r="E61" s="145"/>
      <c r="F61" s="146"/>
      <c r="G61" s="34"/>
      <c r="H61" s="144" t="s">
        <v>23</v>
      </c>
      <c r="I61" s="145"/>
      <c r="J61" s="145"/>
      <c r="K61" s="145"/>
      <c r="L61" s="145"/>
      <c r="M61" s="146"/>
    </row>
    <row r="62" spans="1:13" ht="13">
      <c r="A62" s="31" t="s">
        <v>0</v>
      </c>
      <c r="B62" s="31" t="s">
        <v>45</v>
      </c>
      <c r="C62" s="32" t="s">
        <v>1</v>
      </c>
      <c r="D62" s="32" t="s">
        <v>48</v>
      </c>
      <c r="E62" s="32" t="s">
        <v>2</v>
      </c>
      <c r="F62" s="32" t="s">
        <v>3</v>
      </c>
      <c r="G62" s="34"/>
      <c r="H62" s="31" t="s">
        <v>0</v>
      </c>
      <c r="I62" s="31" t="s">
        <v>29</v>
      </c>
      <c r="J62" s="32" t="s">
        <v>1</v>
      </c>
      <c r="K62" s="32" t="s">
        <v>30</v>
      </c>
      <c r="L62" s="32" t="s">
        <v>2</v>
      </c>
      <c r="M62" s="32" t="s">
        <v>3</v>
      </c>
    </row>
    <row r="63" spans="1:13" ht="12.5">
      <c r="A63" s="33" t="s">
        <v>4</v>
      </c>
      <c r="B63" s="54">
        <v>0</v>
      </c>
      <c r="C63" s="39">
        <f>D63-0.06</f>
        <v>4.0000000000000008E-2</v>
      </c>
      <c r="D63" s="63">
        <v>0.1</v>
      </c>
      <c r="E63" s="39">
        <f>D63+0.06</f>
        <v>0.16</v>
      </c>
      <c r="F63" s="62" t="s">
        <v>46</v>
      </c>
      <c r="G63" s="34"/>
      <c r="H63" s="33" t="s">
        <v>4</v>
      </c>
      <c r="I63" s="54">
        <v>0</v>
      </c>
      <c r="J63" s="39">
        <v>0</v>
      </c>
      <c r="K63" s="39">
        <v>0</v>
      </c>
      <c r="L63" s="39">
        <v>0</v>
      </c>
      <c r="M63" s="47" t="s">
        <v>5</v>
      </c>
    </row>
    <row r="64" spans="1:13" ht="25">
      <c r="A64" s="33" t="s">
        <v>6</v>
      </c>
      <c r="B64" s="55">
        <v>9.2799999999999994E-2</v>
      </c>
      <c r="C64" s="39">
        <f>D64-0.05</f>
        <v>9.9999999999999992E-2</v>
      </c>
      <c r="D64" s="63">
        <v>0.15</v>
      </c>
      <c r="E64" s="39">
        <f>D64+0.05</f>
        <v>0.2</v>
      </c>
      <c r="F64" s="50" t="s">
        <v>28</v>
      </c>
      <c r="G64" s="34"/>
      <c r="H64" s="33" t="s">
        <v>6</v>
      </c>
      <c r="I64" s="55">
        <v>0.14929999999999999</v>
      </c>
      <c r="J64" s="39">
        <f>K64-0.05</f>
        <v>0.05</v>
      </c>
      <c r="K64" s="39">
        <v>0.1</v>
      </c>
      <c r="L64" s="39">
        <f>K64+0.05</f>
        <v>0.15000000000000002</v>
      </c>
      <c r="M64" s="50" t="s">
        <v>28</v>
      </c>
    </row>
    <row r="65" spans="1:13" ht="12.5">
      <c r="A65" s="33" t="s">
        <v>7</v>
      </c>
      <c r="B65" s="55">
        <v>0.85319999999999996</v>
      </c>
      <c r="C65" s="39">
        <v>0.6</v>
      </c>
      <c r="D65" s="39">
        <v>0.75</v>
      </c>
      <c r="E65" s="39">
        <v>0.85</v>
      </c>
      <c r="F65" s="47" t="s">
        <v>8</v>
      </c>
      <c r="G65" s="34"/>
      <c r="H65" s="33" t="s">
        <v>7</v>
      </c>
      <c r="I65" s="55">
        <v>0.86180000000000001</v>
      </c>
      <c r="J65" s="39">
        <v>0.6</v>
      </c>
      <c r="K65" s="39">
        <v>0.85</v>
      </c>
      <c r="L65" s="39">
        <v>0.85</v>
      </c>
      <c r="M65" s="47" t="s">
        <v>8</v>
      </c>
    </row>
    <row r="66" spans="1:13" ht="12.5">
      <c r="A66" s="33" t="s">
        <v>9</v>
      </c>
      <c r="B66" s="54">
        <v>0</v>
      </c>
      <c r="C66" s="39">
        <f>D66-0.06</f>
        <v>4.0000000000000008E-2</v>
      </c>
      <c r="D66" s="63">
        <v>0.1</v>
      </c>
      <c r="E66" s="39">
        <f>D66+0.06</f>
        <v>0.16</v>
      </c>
      <c r="F66" s="47" t="s">
        <v>22</v>
      </c>
      <c r="G66" s="34"/>
      <c r="H66" s="33" t="s">
        <v>9</v>
      </c>
      <c r="I66" s="54">
        <v>3.5299999999999998E-2</v>
      </c>
      <c r="J66" s="39">
        <v>0</v>
      </c>
      <c r="K66" s="39">
        <v>0</v>
      </c>
      <c r="L66" s="39">
        <v>0</v>
      </c>
      <c r="M66" s="47" t="s">
        <v>22</v>
      </c>
    </row>
    <row r="67" spans="1:13" ht="12.5">
      <c r="A67" s="33" t="s">
        <v>10</v>
      </c>
      <c r="B67" s="54">
        <v>2.6100000000000002E-2</v>
      </c>
      <c r="C67" s="39">
        <f>D67-0.05</f>
        <v>0</v>
      </c>
      <c r="D67" s="39">
        <v>0.05</v>
      </c>
      <c r="E67" s="39">
        <f>D67+0.05</f>
        <v>0.1</v>
      </c>
      <c r="F67" s="38"/>
      <c r="G67" s="34"/>
      <c r="H67" s="33" t="s">
        <v>10</v>
      </c>
      <c r="I67" s="54"/>
      <c r="J67" s="39">
        <f>K67-0.05</f>
        <v>0</v>
      </c>
      <c r="K67" s="39">
        <v>0.05</v>
      </c>
      <c r="L67" s="39">
        <f>K67+0.05</f>
        <v>0.1</v>
      </c>
      <c r="M67" s="38"/>
    </row>
    <row r="68" spans="1:13" ht="25">
      <c r="A68" s="30" t="s">
        <v>21</v>
      </c>
      <c r="B68" s="54">
        <v>0</v>
      </c>
      <c r="C68" s="39">
        <v>0</v>
      </c>
      <c r="D68" s="39">
        <v>0</v>
      </c>
      <c r="E68" s="39">
        <v>0</v>
      </c>
      <c r="F68" s="38"/>
      <c r="G68" s="34"/>
      <c r="H68" s="30" t="s">
        <v>21</v>
      </c>
      <c r="I68" s="54"/>
      <c r="J68" s="39">
        <v>0</v>
      </c>
      <c r="K68" s="39">
        <v>0</v>
      </c>
      <c r="L68" s="39">
        <v>0</v>
      </c>
      <c r="M68" s="38"/>
    </row>
    <row r="69" spans="1:13" ht="12.5">
      <c r="A69" s="33" t="s">
        <v>11</v>
      </c>
      <c r="B69" s="55"/>
      <c r="C69" s="39"/>
      <c r="D69" s="39">
        <f>SUM(D63:D68)</f>
        <v>1.1500000000000001</v>
      </c>
      <c r="E69" s="39"/>
      <c r="F69" s="38"/>
      <c r="G69" s="34"/>
      <c r="H69" s="33" t="s">
        <v>11</v>
      </c>
      <c r="I69" s="55"/>
      <c r="J69" s="39"/>
      <c r="K69" s="39">
        <f>SUM(K63:K68)</f>
        <v>1</v>
      </c>
      <c r="L69" s="39"/>
      <c r="M69" s="38"/>
    </row>
    <row r="70" spans="1:13" ht="12.5">
      <c r="A70" s="33" t="s">
        <v>12</v>
      </c>
      <c r="B70" s="54">
        <v>0</v>
      </c>
      <c r="C70" s="39">
        <f>D70-0.06</f>
        <v>0</v>
      </c>
      <c r="D70" s="63">
        <v>0.06</v>
      </c>
      <c r="E70" s="39">
        <f>D70+0.06</f>
        <v>0.12</v>
      </c>
      <c r="F70" s="38"/>
      <c r="G70" s="34"/>
      <c r="H70" s="33" t="s">
        <v>12</v>
      </c>
      <c r="I70" s="54">
        <v>0</v>
      </c>
      <c r="J70" s="39">
        <v>0</v>
      </c>
      <c r="K70" s="39">
        <v>0</v>
      </c>
      <c r="L70" s="39">
        <v>0</v>
      </c>
      <c r="M70" s="38"/>
    </row>
    <row r="71" spans="1:13" ht="25">
      <c r="C71" s="27"/>
      <c r="D71" s="28"/>
      <c r="E71" s="29"/>
      <c r="G71" s="34"/>
      <c r="J71" s="27"/>
      <c r="K71" s="28"/>
      <c r="L71" s="29"/>
    </row>
    <row r="72" spans="1:13" ht="12.5">
      <c r="A72" s="57" t="s">
        <v>13</v>
      </c>
      <c r="B72" s="34"/>
      <c r="C72" s="34"/>
      <c r="D72" s="34"/>
      <c r="E72" s="34"/>
      <c r="F72" s="34"/>
      <c r="G72" s="34"/>
      <c r="H72" s="60" t="s">
        <v>13</v>
      </c>
      <c r="I72" s="34"/>
      <c r="J72" s="34"/>
      <c r="K72" s="34"/>
      <c r="L72" s="34"/>
      <c r="M72" s="34"/>
    </row>
    <row r="73" spans="1:13" ht="12.5">
      <c r="A73" s="57" t="s">
        <v>14</v>
      </c>
      <c r="B73" s="35"/>
      <c r="C73" s="35"/>
      <c r="D73" s="35"/>
      <c r="E73" s="34"/>
      <c r="F73" s="34"/>
      <c r="G73" s="34"/>
      <c r="H73" s="60" t="s">
        <v>14</v>
      </c>
      <c r="I73" s="35"/>
      <c r="J73" s="35"/>
      <c r="K73" s="35"/>
      <c r="L73" s="34"/>
      <c r="M73" s="34"/>
    </row>
    <row r="74" spans="1:13" ht="12.5">
      <c r="A74" s="57" t="s">
        <v>15</v>
      </c>
      <c r="B74" s="35"/>
      <c r="C74" s="35"/>
      <c r="D74" s="35"/>
      <c r="E74" s="35"/>
      <c r="F74" s="34"/>
      <c r="G74" s="34"/>
      <c r="H74" s="60" t="s">
        <v>15</v>
      </c>
      <c r="I74" s="35"/>
      <c r="J74" s="35"/>
      <c r="K74" s="35"/>
      <c r="L74" s="35"/>
      <c r="M74" s="34"/>
    </row>
    <row r="75" spans="1:13" ht="12.5">
      <c r="A75" s="58" t="s">
        <v>16</v>
      </c>
      <c r="B75" s="34"/>
      <c r="C75" s="34"/>
      <c r="D75" s="34"/>
      <c r="E75" s="34"/>
      <c r="F75" s="34"/>
      <c r="G75" s="34"/>
      <c r="H75" s="61" t="s">
        <v>16</v>
      </c>
      <c r="I75" s="34"/>
      <c r="J75" s="34"/>
      <c r="K75" s="34"/>
      <c r="L75" s="34"/>
      <c r="M75" s="34"/>
    </row>
    <row r="76" spans="1:13" ht="12.5">
      <c r="A76" s="36"/>
      <c r="B76" s="34"/>
      <c r="C76" s="34"/>
      <c r="D76" s="34"/>
      <c r="E76" s="34"/>
      <c r="F76" s="34"/>
      <c r="G76" s="34"/>
      <c r="H76" s="36"/>
      <c r="I76" s="34"/>
      <c r="J76" s="34"/>
      <c r="K76" s="34"/>
      <c r="L76" s="34"/>
      <c r="M76" s="34"/>
    </row>
    <row r="77" spans="1:13" ht="13">
      <c r="A77" s="37"/>
      <c r="B77" s="35"/>
      <c r="C77" s="35"/>
      <c r="D77" s="35"/>
      <c r="E77" s="35"/>
      <c r="F77" s="35"/>
      <c r="G77" s="34"/>
      <c r="H77" s="37"/>
      <c r="I77" s="35"/>
      <c r="J77" s="35"/>
      <c r="K77" s="35"/>
      <c r="L77" s="35"/>
      <c r="M77" s="35"/>
    </row>
    <row r="78" spans="1:13" ht="13">
      <c r="A78" s="37"/>
      <c r="B78" s="35"/>
      <c r="C78" s="35"/>
      <c r="D78" s="35"/>
      <c r="E78" s="35"/>
      <c r="F78" s="35"/>
      <c r="G78" s="34"/>
      <c r="H78" s="37"/>
      <c r="I78" s="35"/>
      <c r="J78" s="35"/>
      <c r="K78" s="35"/>
      <c r="L78" s="35"/>
      <c r="M78" s="35"/>
    </row>
    <row r="79" spans="1:13" ht="12.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3" ht="13">
      <c r="A80" s="142"/>
      <c r="B80" s="143"/>
      <c r="C80" s="143"/>
      <c r="D80" s="143"/>
      <c r="E80" s="143"/>
      <c r="F80" s="143"/>
      <c r="G80" s="34"/>
      <c r="H80" s="142"/>
      <c r="I80" s="143"/>
      <c r="J80" s="143"/>
      <c r="K80" s="143"/>
      <c r="L80" s="143"/>
      <c r="M80" s="143"/>
    </row>
    <row r="81" spans="1:13" ht="13">
      <c r="A81" s="11"/>
      <c r="B81" s="11"/>
      <c r="C81" s="11"/>
      <c r="D81" s="11"/>
      <c r="E81" s="11"/>
      <c r="F81" s="11"/>
      <c r="G81" s="34"/>
      <c r="H81" s="11"/>
      <c r="I81" s="11"/>
      <c r="J81" s="11"/>
      <c r="K81" s="11"/>
      <c r="L81" s="11"/>
      <c r="M81" s="11"/>
    </row>
    <row r="82" spans="1:13" ht="12.5">
      <c r="A82" s="12"/>
      <c r="B82" s="13"/>
      <c r="C82" s="14"/>
      <c r="D82" s="14"/>
      <c r="E82" s="14"/>
      <c r="F82" s="15"/>
      <c r="G82" s="34"/>
      <c r="H82" s="12"/>
      <c r="I82" s="13"/>
      <c r="J82" s="14"/>
      <c r="K82" s="14"/>
      <c r="L82" s="14"/>
      <c r="M82" s="15"/>
    </row>
    <row r="83" spans="1:13" ht="13">
      <c r="A83" s="144" t="s">
        <v>27</v>
      </c>
      <c r="B83" s="145"/>
      <c r="C83" s="145"/>
      <c r="D83" s="145"/>
      <c r="E83" s="145"/>
      <c r="F83" s="146"/>
      <c r="G83" s="34"/>
      <c r="H83" s="144" t="s">
        <v>27</v>
      </c>
      <c r="I83" s="145"/>
      <c r="J83" s="145"/>
      <c r="K83" s="145"/>
      <c r="L83" s="145"/>
      <c r="M83" s="146"/>
    </row>
    <row r="84" spans="1:13" ht="13">
      <c r="A84" s="31" t="s">
        <v>0</v>
      </c>
      <c r="B84" s="31" t="s">
        <v>45</v>
      </c>
      <c r="C84" s="32" t="s">
        <v>1</v>
      </c>
      <c r="D84" s="32" t="s">
        <v>48</v>
      </c>
      <c r="E84" s="32" t="s">
        <v>2</v>
      </c>
      <c r="F84" s="32" t="s">
        <v>3</v>
      </c>
      <c r="G84" s="34"/>
      <c r="H84" s="31" t="s">
        <v>0</v>
      </c>
      <c r="I84" s="31" t="s">
        <v>29</v>
      </c>
      <c r="J84" s="32" t="s">
        <v>1</v>
      </c>
      <c r="K84" s="32" t="s">
        <v>30</v>
      </c>
      <c r="L84" s="32" t="s">
        <v>2</v>
      </c>
      <c r="M84" s="32" t="s">
        <v>3</v>
      </c>
    </row>
    <row r="85" spans="1:13" ht="12.5">
      <c r="A85" s="33" t="s">
        <v>4</v>
      </c>
      <c r="B85" s="54">
        <v>0</v>
      </c>
      <c r="C85" s="39">
        <f>D85-0.06</f>
        <v>4.0000000000000008E-2</v>
      </c>
      <c r="D85" s="63">
        <v>0.1</v>
      </c>
      <c r="E85" s="39">
        <f>D85+0.06</f>
        <v>0.16</v>
      </c>
      <c r="F85" s="62" t="s">
        <v>46</v>
      </c>
      <c r="G85" s="34"/>
      <c r="H85" s="33" t="s">
        <v>4</v>
      </c>
      <c r="I85" s="54">
        <v>0</v>
      </c>
      <c r="J85" s="39">
        <v>0</v>
      </c>
      <c r="K85" s="39">
        <v>0</v>
      </c>
      <c r="L85" s="39">
        <v>0</v>
      </c>
      <c r="M85" s="47" t="s">
        <v>5</v>
      </c>
    </row>
    <row r="86" spans="1:13" ht="25">
      <c r="A86" s="33" t="s">
        <v>6</v>
      </c>
      <c r="B86" s="55">
        <v>0.2074</v>
      </c>
      <c r="C86" s="39">
        <f>D86-0.05</f>
        <v>9.9999999999999992E-2</v>
      </c>
      <c r="D86" s="63">
        <v>0.15</v>
      </c>
      <c r="E86" s="39">
        <f>D86+0.05</f>
        <v>0.2</v>
      </c>
      <c r="F86" s="50" t="s">
        <v>28</v>
      </c>
      <c r="G86" s="34"/>
      <c r="H86" s="33" t="s">
        <v>6</v>
      </c>
      <c r="I86" s="55">
        <v>0.1545</v>
      </c>
      <c r="J86" s="39">
        <f>K86-0.05</f>
        <v>0.14000000000000001</v>
      </c>
      <c r="K86" s="39">
        <v>0.19</v>
      </c>
      <c r="L86" s="39">
        <f>K86+0.05</f>
        <v>0.24</v>
      </c>
      <c r="M86" s="50" t="s">
        <v>28</v>
      </c>
    </row>
    <row r="87" spans="1:13" ht="12.5">
      <c r="A87" s="33" t="s">
        <v>7</v>
      </c>
      <c r="B87" s="55">
        <v>0.59589999999999999</v>
      </c>
      <c r="C87" s="39">
        <v>0.6</v>
      </c>
      <c r="D87" s="39">
        <v>0.75</v>
      </c>
      <c r="E87" s="39">
        <v>0.85</v>
      </c>
      <c r="F87" s="47" t="s">
        <v>8</v>
      </c>
      <c r="G87" s="34"/>
      <c r="H87" s="33" t="s">
        <v>7</v>
      </c>
      <c r="I87" s="55">
        <v>0.49459999999999998</v>
      </c>
      <c r="J87" s="39">
        <v>0.6</v>
      </c>
      <c r="K87" s="39">
        <v>0.85</v>
      </c>
      <c r="L87" s="39">
        <v>0.85</v>
      </c>
      <c r="M87" s="47" t="s">
        <v>8</v>
      </c>
    </row>
    <row r="88" spans="1:13" ht="12.5">
      <c r="A88" s="33" t="s">
        <v>9</v>
      </c>
      <c r="B88" s="54">
        <v>0.10199999999999999</v>
      </c>
      <c r="C88" s="39">
        <f>D88-0.06</f>
        <v>4.0000000000000008E-2</v>
      </c>
      <c r="D88" s="63">
        <v>0.1</v>
      </c>
      <c r="E88" s="39">
        <f>D88+0.06</f>
        <v>0.16</v>
      </c>
      <c r="F88" s="47" t="s">
        <v>22</v>
      </c>
      <c r="G88" s="34"/>
      <c r="H88" s="33" t="s">
        <v>9</v>
      </c>
      <c r="I88" s="54">
        <v>6.5699999999999995E-2</v>
      </c>
      <c r="J88" s="39">
        <f>K88-0.06</f>
        <v>4.0000000000000008E-2</v>
      </c>
      <c r="K88" s="39">
        <v>0.1</v>
      </c>
      <c r="L88" s="39">
        <f>K88+0.06</f>
        <v>0.16</v>
      </c>
      <c r="M88" s="47" t="s">
        <v>22</v>
      </c>
    </row>
    <row r="89" spans="1:13" ht="12.5">
      <c r="A89" s="33" t="s">
        <v>10</v>
      </c>
      <c r="B89" s="55">
        <v>0.10150000000000001</v>
      </c>
      <c r="C89" s="39">
        <f>D89-0.05</f>
        <v>0</v>
      </c>
      <c r="D89" s="63">
        <v>0.05</v>
      </c>
      <c r="E89" s="39">
        <f>D89+0.05</f>
        <v>0.1</v>
      </c>
      <c r="F89" s="38"/>
      <c r="G89" s="34"/>
      <c r="H89" s="33" t="s">
        <v>10</v>
      </c>
      <c r="I89" s="55">
        <v>0.28649999999999998</v>
      </c>
      <c r="J89" s="39">
        <f>K89-0.05</f>
        <v>3.9999999999999994E-2</v>
      </c>
      <c r="K89" s="39">
        <v>0.09</v>
      </c>
      <c r="L89" s="39">
        <f>K89+0.05</f>
        <v>0.14000000000000001</v>
      </c>
      <c r="M89" s="38"/>
    </row>
    <row r="90" spans="1:13" ht="25">
      <c r="A90" s="30" t="s">
        <v>21</v>
      </c>
      <c r="B90" s="54"/>
      <c r="C90" s="39">
        <v>0</v>
      </c>
      <c r="D90" s="39">
        <v>0</v>
      </c>
      <c r="E90" s="39">
        <v>0</v>
      </c>
      <c r="F90" s="38"/>
      <c r="G90" s="34"/>
      <c r="H90" s="30" t="s">
        <v>21</v>
      </c>
      <c r="I90" s="54">
        <v>0</v>
      </c>
      <c r="J90" s="39">
        <v>0</v>
      </c>
      <c r="K90" s="39">
        <v>0</v>
      </c>
      <c r="L90" s="39">
        <v>0</v>
      </c>
      <c r="M90" s="38"/>
    </row>
    <row r="91" spans="1:13" ht="12.5">
      <c r="A91" s="33" t="s">
        <v>11</v>
      </c>
      <c r="B91" s="55"/>
      <c r="C91" s="39"/>
      <c r="D91" s="39">
        <f>SUM(D85:D90)</f>
        <v>1.1500000000000001</v>
      </c>
      <c r="E91" s="39"/>
      <c r="F91" s="38"/>
      <c r="G91" s="34"/>
      <c r="H91" s="33" t="s">
        <v>11</v>
      </c>
      <c r="I91" s="55"/>
      <c r="J91" s="39"/>
      <c r="K91" s="39">
        <f>SUM(K85:K90)</f>
        <v>1.2300000000000002</v>
      </c>
      <c r="L91" s="39"/>
      <c r="M91" s="38"/>
    </row>
    <row r="92" spans="1:13" ht="12.5">
      <c r="A92" s="33" t="s">
        <v>12</v>
      </c>
      <c r="B92" s="54">
        <v>0</v>
      </c>
      <c r="C92" s="39">
        <f>D92-0.06</f>
        <v>0</v>
      </c>
      <c r="D92" s="63">
        <v>0.06</v>
      </c>
      <c r="E92" s="39">
        <f>D92+0.06</f>
        <v>0.12</v>
      </c>
      <c r="F92" s="38"/>
      <c r="G92" s="34"/>
      <c r="H92" s="33" t="s">
        <v>12</v>
      </c>
      <c r="I92" s="54">
        <v>0</v>
      </c>
      <c r="J92" s="39">
        <v>0</v>
      </c>
      <c r="K92" s="39">
        <v>0</v>
      </c>
      <c r="L92" s="39">
        <v>0</v>
      </c>
      <c r="M92" s="38"/>
    </row>
    <row r="93" spans="1:13" ht="25">
      <c r="C93" s="27"/>
      <c r="D93" s="28"/>
      <c r="E93" s="29"/>
      <c r="G93" s="34"/>
      <c r="J93" s="27"/>
      <c r="K93" s="28"/>
      <c r="L93" s="29"/>
    </row>
    <row r="94" spans="1:13" ht="12.5">
      <c r="A94" s="57" t="s">
        <v>13</v>
      </c>
      <c r="B94" s="34"/>
      <c r="C94" s="34"/>
      <c r="D94" s="34"/>
      <c r="E94" s="34"/>
      <c r="F94" s="34"/>
      <c r="G94" s="34"/>
      <c r="H94" s="60" t="s">
        <v>13</v>
      </c>
      <c r="I94" s="34"/>
      <c r="J94" s="34"/>
      <c r="K94" s="34"/>
      <c r="L94" s="34"/>
      <c r="M94" s="34"/>
    </row>
    <row r="95" spans="1:13" ht="12.5">
      <c r="A95" s="57" t="s">
        <v>14</v>
      </c>
      <c r="B95" s="35"/>
      <c r="C95" s="35"/>
      <c r="D95" s="35"/>
      <c r="E95" s="34"/>
      <c r="F95" s="34"/>
      <c r="G95" s="34"/>
      <c r="H95" s="60" t="s">
        <v>14</v>
      </c>
      <c r="I95" s="35"/>
      <c r="J95" s="35"/>
      <c r="K95" s="35"/>
      <c r="L95" s="34"/>
      <c r="M95" s="34"/>
    </row>
    <row r="96" spans="1:13" ht="12.5">
      <c r="A96" s="57" t="s">
        <v>15</v>
      </c>
      <c r="B96" s="35"/>
      <c r="C96" s="35"/>
      <c r="D96" s="35"/>
      <c r="E96" s="35"/>
      <c r="F96" s="34"/>
      <c r="G96" s="34"/>
      <c r="H96" s="60" t="s">
        <v>15</v>
      </c>
      <c r="I96" s="35"/>
      <c r="J96" s="35"/>
      <c r="K96" s="35"/>
      <c r="L96" s="35"/>
      <c r="M96" s="34"/>
    </row>
    <row r="97" spans="1:13" ht="12.5">
      <c r="A97" s="58" t="s">
        <v>16</v>
      </c>
      <c r="B97" s="34"/>
      <c r="C97" s="34"/>
      <c r="D97" s="34"/>
      <c r="E97" s="34"/>
      <c r="F97" s="34"/>
      <c r="G97" s="34"/>
      <c r="H97" s="61" t="s">
        <v>16</v>
      </c>
      <c r="I97" s="34"/>
      <c r="J97" s="34"/>
      <c r="K97" s="34"/>
      <c r="L97" s="34"/>
      <c r="M97" s="34"/>
    </row>
    <row r="98" spans="1:13" ht="12.5">
      <c r="A98" s="36"/>
      <c r="B98" s="34"/>
      <c r="C98" s="34"/>
      <c r="D98" s="34"/>
      <c r="E98" s="34"/>
      <c r="F98" s="34"/>
      <c r="G98" s="34"/>
      <c r="H98" s="36"/>
      <c r="I98" s="34"/>
      <c r="J98" s="34"/>
      <c r="K98" s="34"/>
      <c r="L98" s="34"/>
      <c r="M98" s="34"/>
    </row>
    <row r="99" spans="1:13" ht="13">
      <c r="A99" s="37"/>
      <c r="B99" s="35"/>
      <c r="C99" s="35"/>
      <c r="D99" s="35"/>
      <c r="E99" s="35"/>
      <c r="F99" s="35"/>
      <c r="G99" s="34"/>
      <c r="H99" s="37"/>
      <c r="I99" s="35"/>
      <c r="J99" s="35"/>
      <c r="K99" s="35"/>
      <c r="L99" s="35"/>
      <c r="M99" s="35"/>
    </row>
    <row r="100" spans="1:13" ht="13">
      <c r="A100" s="37"/>
      <c r="B100" s="35"/>
      <c r="C100" s="35"/>
      <c r="D100" s="35"/>
      <c r="E100" s="35"/>
      <c r="F100" s="35"/>
      <c r="G100" s="34"/>
      <c r="H100" s="37"/>
      <c r="I100" s="35"/>
      <c r="J100" s="35"/>
      <c r="K100" s="35"/>
      <c r="L100" s="35"/>
      <c r="M100" s="35"/>
    </row>
    <row r="101" spans="1:13" ht="12.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</row>
    <row r="102" spans="1:13" ht="12.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</row>
    <row r="103" spans="1:13" ht="13">
      <c r="A103" s="142"/>
      <c r="B103" s="143"/>
      <c r="C103" s="143"/>
      <c r="D103" s="143"/>
      <c r="E103" s="143"/>
      <c r="F103" s="143"/>
      <c r="G103" s="34"/>
      <c r="H103" s="142"/>
      <c r="I103" s="143"/>
      <c r="J103" s="143"/>
      <c r="K103" s="143"/>
      <c r="L103" s="143"/>
      <c r="M103" s="143"/>
    </row>
    <row r="104" spans="1:13" ht="12.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</row>
    <row r="105" spans="1:13" ht="12.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</row>
    <row r="106" spans="1:13" ht="12.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</row>
    <row r="107" spans="1:13" ht="12.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</row>
    <row r="108" spans="1:13" ht="12.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</row>
    <row r="109" spans="1:13" ht="12.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</row>
    <row r="110" spans="1:13" ht="12.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</row>
    <row r="111" spans="1:13" ht="12.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</row>
    <row r="112" spans="1:13" ht="12.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</row>
    <row r="113" spans="1:13" ht="12.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</row>
    <row r="114" spans="1:13" ht="12.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</row>
    <row r="115" spans="1:13" ht="12.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</row>
    <row r="116" spans="1:13" ht="12.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</row>
    <row r="117" spans="1:13" ht="12.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</row>
    <row r="118" spans="1:13" ht="12.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3" ht="12.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3" ht="12.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</row>
    <row r="121" spans="1:13" ht="12.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</row>
    <row r="122" spans="1:13" ht="12.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</row>
    <row r="123" spans="1:13" ht="12.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</row>
    <row r="124" spans="1:13" ht="12.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</row>
    <row r="125" spans="1:13" ht="12.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</row>
    <row r="126" spans="1:13" ht="12.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</row>
    <row r="127" spans="1:13" ht="12.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1:13" ht="12.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</row>
    <row r="129" spans="1:13" ht="12.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</row>
    <row r="130" spans="1:13" ht="12.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</row>
    <row r="131" spans="1:13" ht="12.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</row>
    <row r="132" spans="1:13" ht="12.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</row>
    <row r="133" spans="1:13" ht="12.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</row>
    <row r="134" spans="1:13" ht="12.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</row>
    <row r="135" spans="1:13" ht="12.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</row>
    <row r="136" spans="1:13" ht="12.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</row>
    <row r="137" spans="1:13" ht="12.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</row>
    <row r="138" spans="1:13" ht="12.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</row>
    <row r="139" spans="1:13" ht="12.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1:13" ht="12.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3" ht="12.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1:13" ht="12.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</row>
    <row r="143" spans="1:13" ht="12.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</row>
    <row r="144" spans="1:13" ht="12.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</row>
    <row r="145" spans="1:13" ht="12.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</row>
    <row r="146" spans="1:13" ht="12.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</row>
    <row r="147" spans="1:13" ht="12.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3" ht="12.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</row>
    <row r="149" spans="1:13" ht="12.5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1:13" ht="12.5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</row>
    <row r="151" spans="1:13" ht="12.5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</row>
    <row r="152" spans="1:13" ht="12.5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</row>
    <row r="153" spans="1:13" ht="12.5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1:13" ht="12.5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</row>
    <row r="155" spans="1:13" ht="12.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1:13" ht="12.5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1:13" ht="12.5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3" ht="12.5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3" ht="12.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</row>
    <row r="160" spans="1:13" ht="12.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</row>
    <row r="161" spans="1:13" ht="12.5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</row>
    <row r="162" spans="1:13" ht="12.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</row>
    <row r="163" spans="1:13" ht="12.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</row>
    <row r="164" spans="1:13" ht="12.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13" ht="12.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</row>
    <row r="166" spans="1:13" ht="12.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3" ht="12.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</row>
    <row r="168" spans="1:13" ht="12.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</row>
    <row r="169" spans="1:13" ht="12.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</row>
    <row r="170" spans="1:13" ht="12.5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1:13" ht="12.5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</row>
    <row r="172" spans="1:13" ht="12.5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1:13" ht="12.5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</row>
    <row r="174" spans="1:13" ht="12.5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</row>
    <row r="175" spans="1:13" ht="12.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</row>
    <row r="176" spans="1:13" ht="12.5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</row>
    <row r="177" spans="1:13" ht="12.5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</row>
    <row r="178" spans="1:13" ht="12.5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1:13" ht="12.5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1:13" ht="12.5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</row>
    <row r="181" spans="1:13" ht="12.5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</row>
    <row r="182" spans="1:13" ht="12.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</row>
    <row r="183" spans="1:13" ht="12.5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</row>
    <row r="184" spans="1:13" ht="12.5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</row>
    <row r="185" spans="1:13" ht="12.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</row>
    <row r="186" spans="1:13" ht="12.5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</row>
    <row r="187" spans="1:13" ht="12.5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</row>
    <row r="188" spans="1:13" ht="12.5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</row>
    <row r="189" spans="1:13" ht="12.5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</row>
    <row r="190" spans="1:13" ht="12.5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</row>
    <row r="191" spans="1:13" ht="12.5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</row>
    <row r="192" spans="1:13" ht="12.5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1:13" ht="12.5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1:13" ht="12.5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</row>
    <row r="195" spans="1:13" ht="12.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</row>
    <row r="196" spans="1:13" ht="12.5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</row>
    <row r="197" spans="1:13" ht="12.5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</row>
    <row r="198" spans="1:13" ht="12.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</row>
    <row r="199" spans="1:13" ht="12.5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</row>
    <row r="200" spans="1:13" ht="12.5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</row>
    <row r="201" spans="1:13" ht="12.5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</row>
    <row r="202" spans="1:13" ht="12.5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</row>
    <row r="203" spans="1:13" ht="12.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</row>
    <row r="204" spans="1:13" ht="12.5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</row>
    <row r="205" spans="1:13" ht="12.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</row>
    <row r="206" spans="1:13" ht="12.5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</row>
    <row r="207" spans="1:13" ht="12.5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</row>
    <row r="208" spans="1:13" ht="12.5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</row>
    <row r="209" spans="1:13" ht="12.5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</row>
    <row r="210" spans="1:13" ht="12.5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</row>
    <row r="211" spans="1:13" ht="12.5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</row>
    <row r="212" spans="1:13" ht="12.5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</row>
    <row r="213" spans="1:13" ht="12.5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</row>
    <row r="214" spans="1:13" ht="12.5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</row>
    <row r="215" spans="1:13" ht="12.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</row>
    <row r="216" spans="1:13" ht="12.5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</row>
    <row r="217" spans="1:13" ht="12.5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</row>
    <row r="218" spans="1:13" ht="12.5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</row>
    <row r="219" spans="1:13" ht="12.5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</row>
    <row r="220" spans="1:13" ht="12.5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</row>
    <row r="221" spans="1:13" ht="12.5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</row>
    <row r="222" spans="1:13" ht="12.5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</row>
    <row r="223" spans="1:13" ht="12.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</row>
    <row r="224" spans="1:13" ht="12.5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</row>
    <row r="225" spans="1:13" ht="12.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</row>
    <row r="226" spans="1:13" ht="12.5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</row>
    <row r="227" spans="1:13" ht="12.5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</row>
    <row r="228" spans="1:13" ht="12.5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</row>
    <row r="229" spans="1:13" ht="12.5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</row>
    <row r="230" spans="1:13" ht="12.5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</row>
    <row r="231" spans="1:13" ht="12.5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</row>
    <row r="232" spans="1:13" ht="12.5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</row>
    <row r="233" spans="1:13" ht="12.5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</row>
    <row r="234" spans="1:13" ht="12.5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</row>
    <row r="235" spans="1:13" ht="12.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</row>
    <row r="236" spans="1:13" ht="12.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</row>
    <row r="237" spans="1:13" ht="12.5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</row>
    <row r="238" spans="1:13" ht="12.5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</row>
    <row r="239" spans="1:13" ht="12.5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</row>
    <row r="240" spans="1:13" ht="12.5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</row>
    <row r="241" spans="1:13" ht="12.5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</row>
    <row r="242" spans="1:13" ht="12.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</row>
    <row r="243" spans="1:13" ht="12.5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</row>
    <row r="244" spans="1:13" ht="12.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</row>
    <row r="245" spans="1:13" ht="12.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</row>
    <row r="246" spans="1:13" ht="12.5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</row>
    <row r="247" spans="1:13" ht="12.5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</row>
    <row r="248" spans="1:13" ht="12.5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</row>
    <row r="249" spans="1:13" ht="12.5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</row>
    <row r="250" spans="1:13" ht="12.5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</row>
    <row r="251" spans="1:13" ht="12.5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</row>
    <row r="252" spans="1:13" ht="12.5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</row>
    <row r="253" spans="1:13" ht="12.5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</row>
    <row r="254" spans="1:13" ht="12.5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</row>
    <row r="255" spans="1:13" ht="12.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</row>
    <row r="256" spans="1:13" ht="12.5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</row>
    <row r="257" spans="1:13" ht="12.5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ht="12.5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</row>
    <row r="259" spans="1:13" ht="12.5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ht="12.5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</row>
    <row r="261" spans="1:13" ht="12.5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</row>
    <row r="262" spans="1:13" ht="12.5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</row>
    <row r="263" spans="1:13" ht="12.5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</row>
    <row r="264" spans="1:13" ht="12.5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</row>
    <row r="265" spans="1:13" ht="12.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</row>
    <row r="266" spans="1:13" ht="12.5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</row>
    <row r="267" spans="1:13" ht="12.5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</row>
    <row r="268" spans="1:13" ht="12.5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</row>
    <row r="269" spans="1:13" ht="12.5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</row>
    <row r="270" spans="1:13" ht="12.5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</row>
    <row r="271" spans="1:13" ht="12.5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</row>
    <row r="272" spans="1:13" ht="12.5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</row>
    <row r="273" spans="1:13" ht="12.5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</row>
    <row r="274" spans="1:13" ht="12.5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</row>
    <row r="275" spans="1:13" ht="12.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</row>
    <row r="276" spans="1:13" ht="12.5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</row>
    <row r="277" spans="1:13" ht="12.5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</row>
    <row r="278" spans="1:13" ht="12.5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</row>
    <row r="279" spans="1:13" ht="12.5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</row>
    <row r="280" spans="1:13" ht="12.5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</row>
    <row r="281" spans="1:13" ht="12.5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</row>
    <row r="282" spans="1:13" ht="12.5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</row>
    <row r="283" spans="1:13" ht="12.5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</row>
    <row r="284" spans="1:13" ht="12.5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</row>
    <row r="285" spans="1:13" ht="12.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</row>
    <row r="286" spans="1:13" ht="12.5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</row>
    <row r="287" spans="1:13" ht="12.5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</row>
    <row r="288" spans="1:13" ht="12.5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</row>
    <row r="289" spans="1:13" ht="12.5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</row>
    <row r="290" spans="1:13" ht="12.5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</row>
    <row r="291" spans="1:13" ht="12.5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</row>
    <row r="292" spans="1:13" ht="12.5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</row>
    <row r="293" spans="1:13" ht="12.5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</row>
    <row r="294" spans="1:13" ht="12.5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</row>
    <row r="295" spans="1:13" ht="12.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</row>
    <row r="296" spans="1:13" ht="12.5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</row>
    <row r="297" spans="1:13" ht="12.5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</row>
    <row r="298" spans="1:13" ht="12.5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</row>
    <row r="299" spans="1:13" ht="12.5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</row>
    <row r="300" spans="1:13" ht="12.5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</row>
    <row r="301" spans="1:13" ht="12.5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</row>
    <row r="302" spans="1:13" ht="12.5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</row>
    <row r="303" spans="1:13" ht="12.5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</row>
    <row r="304" spans="1:13" ht="12.5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</row>
    <row r="305" spans="1:13" ht="12.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</row>
    <row r="306" spans="1:13" ht="12.5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</row>
    <row r="307" spans="1:13" ht="12.5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</row>
    <row r="308" spans="1:13" ht="12.5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</row>
    <row r="309" spans="1:13" ht="12.5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</row>
    <row r="310" spans="1:13" ht="12.5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</row>
    <row r="311" spans="1:13" ht="12.5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</row>
    <row r="312" spans="1:13" ht="12.5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</row>
    <row r="313" spans="1:13" ht="12.5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</row>
    <row r="314" spans="1:13" ht="12.5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</row>
    <row r="315" spans="1:13" ht="12.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</row>
    <row r="316" spans="1:13" ht="12.5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</row>
    <row r="317" spans="1:13" ht="12.5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</row>
    <row r="318" spans="1:13" ht="12.5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</row>
    <row r="319" spans="1:13" ht="12.5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</row>
    <row r="320" spans="1:13" ht="12.5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</row>
    <row r="321" spans="1:13" ht="12.5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</row>
    <row r="322" spans="1:13" ht="12.5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</row>
    <row r="323" spans="1:13" ht="12.5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</row>
    <row r="324" spans="1:13" ht="12.5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</row>
    <row r="325" spans="1:13" ht="12.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</row>
    <row r="326" spans="1:13" ht="12.5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</row>
    <row r="327" spans="1:13" ht="12.5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</row>
    <row r="328" spans="1:13" ht="12.5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</row>
    <row r="329" spans="1:13" ht="12.5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</row>
    <row r="330" spans="1:13" ht="12.5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</row>
    <row r="331" spans="1:13" ht="12.5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</row>
    <row r="332" spans="1:13" ht="12.5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</row>
    <row r="333" spans="1:13" ht="12.5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</row>
    <row r="334" spans="1:13" ht="12.5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</row>
    <row r="335" spans="1:13" ht="12.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</row>
    <row r="336" spans="1:13" ht="12.5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</row>
    <row r="337" spans="1:13" ht="12.5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</row>
    <row r="338" spans="1:13" ht="12.5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</row>
    <row r="339" spans="1:13" ht="12.5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</row>
    <row r="340" spans="1:13" ht="12.5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</row>
    <row r="341" spans="1:13" ht="12.5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</row>
    <row r="342" spans="1:13" ht="12.5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</row>
    <row r="343" spans="1:13" ht="12.5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</row>
    <row r="344" spans="1:13" ht="12.5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</row>
    <row r="345" spans="1:13" ht="12.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</row>
    <row r="346" spans="1:13" ht="12.5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</row>
    <row r="347" spans="1:13" ht="12.5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</row>
    <row r="348" spans="1:13" ht="12.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</row>
    <row r="349" spans="1:13" ht="12.5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</row>
    <row r="350" spans="1:13" ht="12.5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</row>
    <row r="351" spans="1:13" ht="12.5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</row>
    <row r="352" spans="1:13" ht="12.5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</row>
    <row r="353" spans="1:13" ht="12.5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</row>
    <row r="354" spans="1:13" ht="12.5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</row>
    <row r="355" spans="1:13" ht="12.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</row>
    <row r="356" spans="1:13" ht="12.5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</row>
    <row r="357" spans="1:13" ht="12.5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</row>
    <row r="358" spans="1:13" ht="12.5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</row>
    <row r="359" spans="1:13" ht="12.5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</row>
    <row r="360" spans="1:13" ht="12.5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</row>
    <row r="361" spans="1:13" ht="12.5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</row>
    <row r="362" spans="1:13" ht="12.5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</row>
    <row r="363" spans="1:13" ht="12.5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</row>
    <row r="364" spans="1:13" ht="12.5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</row>
    <row r="365" spans="1:13" ht="12.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</row>
    <row r="366" spans="1:13" ht="12.5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</row>
    <row r="367" spans="1:13" ht="12.5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</row>
    <row r="368" spans="1:13" ht="12.5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</row>
    <row r="369" spans="1:13" ht="12.5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</row>
    <row r="370" spans="1:13" ht="12.5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</row>
    <row r="371" spans="1:13" ht="12.5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</row>
    <row r="372" spans="1:13" ht="12.5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</row>
    <row r="373" spans="1:13" ht="12.5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</row>
    <row r="374" spans="1:13" ht="12.5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</row>
    <row r="375" spans="1:13" ht="12.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</row>
    <row r="376" spans="1:13" ht="12.5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</row>
    <row r="377" spans="1:13" ht="12.5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</row>
    <row r="378" spans="1:13" ht="12.5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</row>
    <row r="379" spans="1:13" ht="12.5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</row>
    <row r="380" spans="1:13" ht="12.5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</row>
    <row r="381" spans="1:13" ht="12.5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</row>
    <row r="382" spans="1:13" ht="12.5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</row>
    <row r="383" spans="1:13" ht="12.5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</row>
    <row r="384" spans="1:13" ht="12.5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</row>
    <row r="385" spans="1:13" ht="12.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</row>
    <row r="386" spans="1:13" ht="12.5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</row>
    <row r="387" spans="1:13" ht="12.5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</row>
    <row r="388" spans="1:13" ht="12.5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</row>
    <row r="389" spans="1:13" ht="12.5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</row>
    <row r="390" spans="1:13" ht="12.5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</row>
    <row r="391" spans="1:13" ht="12.5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</row>
    <row r="392" spans="1:13" ht="12.5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</row>
    <row r="393" spans="1:13" ht="12.5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</row>
    <row r="394" spans="1:13" ht="12.5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</row>
    <row r="395" spans="1:13" ht="12.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</row>
    <row r="396" spans="1:13" ht="12.5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</row>
    <row r="397" spans="1:13" ht="12.5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</row>
    <row r="398" spans="1:13" ht="12.5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</row>
    <row r="399" spans="1:13" ht="12.5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</row>
    <row r="400" spans="1:13" ht="12.5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</row>
    <row r="401" spans="1:13" ht="12.5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</row>
    <row r="402" spans="1:13" ht="12.5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</row>
    <row r="403" spans="1:13" ht="12.5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</row>
    <row r="404" spans="1:13" ht="12.5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</row>
    <row r="405" spans="1:13" ht="12.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</row>
    <row r="406" spans="1:13" ht="12.5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</row>
    <row r="407" spans="1:13" ht="12.5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</row>
    <row r="408" spans="1:13" ht="12.5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</row>
    <row r="409" spans="1:13" ht="12.5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</row>
    <row r="410" spans="1:13" ht="12.5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</row>
    <row r="411" spans="1:13" ht="12.5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</row>
    <row r="412" spans="1:13" ht="12.5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</row>
    <row r="413" spans="1:13" ht="12.5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</row>
    <row r="414" spans="1:13" ht="12.5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</row>
    <row r="415" spans="1:13" ht="12.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</row>
    <row r="416" spans="1:13" ht="12.5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</row>
    <row r="417" spans="1:13" ht="12.5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</row>
    <row r="418" spans="1:13" ht="12.5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</row>
    <row r="419" spans="1:13" ht="12.5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</row>
    <row r="420" spans="1:13" ht="12.5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</row>
    <row r="421" spans="1:13" ht="12.5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</row>
    <row r="422" spans="1:13" ht="12.5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</row>
    <row r="423" spans="1:13" ht="12.5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</row>
    <row r="424" spans="1:13" ht="12.5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</row>
    <row r="425" spans="1:13" ht="12.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</row>
    <row r="426" spans="1:13" ht="12.5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</row>
    <row r="427" spans="1:13" ht="12.5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</row>
    <row r="428" spans="1:13" ht="12.5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</row>
    <row r="429" spans="1:13" ht="12.5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</row>
    <row r="430" spans="1:13" ht="12.5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</row>
    <row r="431" spans="1:13" ht="12.5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</row>
    <row r="432" spans="1:13" ht="12.5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</row>
    <row r="433" spans="1:13" ht="12.5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</row>
    <row r="434" spans="1:13" ht="12.5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</row>
    <row r="435" spans="1:13" ht="12.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</row>
    <row r="436" spans="1:13" ht="12.5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</row>
    <row r="437" spans="1:13" ht="12.5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</row>
    <row r="438" spans="1:13" ht="12.5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</row>
    <row r="439" spans="1:13" ht="12.5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</row>
    <row r="440" spans="1:13" ht="12.5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</row>
    <row r="441" spans="1:13" ht="12.5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</row>
    <row r="442" spans="1:13" ht="12.5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</row>
    <row r="443" spans="1:13" ht="12.5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</row>
    <row r="444" spans="1:13" ht="12.5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</row>
    <row r="445" spans="1:13" ht="12.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</row>
    <row r="446" spans="1:13" ht="12.5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</row>
    <row r="447" spans="1:13" ht="12.5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</row>
    <row r="448" spans="1:13" ht="12.5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</row>
    <row r="449" spans="1:13" ht="12.5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</row>
    <row r="450" spans="1:13" ht="12.5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</row>
    <row r="451" spans="1:13" ht="12.5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</row>
    <row r="452" spans="1:13" ht="12.5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</row>
    <row r="453" spans="1:13" ht="12.5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</row>
    <row r="454" spans="1:13" ht="12.5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</row>
    <row r="455" spans="1:13" ht="12.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</row>
    <row r="456" spans="1:13" ht="12.5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</row>
    <row r="457" spans="1:13" ht="12.5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</row>
    <row r="458" spans="1:13" ht="12.5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</row>
    <row r="459" spans="1:13" ht="12.5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</row>
    <row r="460" spans="1:13" ht="12.5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</row>
    <row r="461" spans="1:13" ht="12.5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</row>
    <row r="462" spans="1:13" ht="12.5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</row>
    <row r="463" spans="1:13" ht="12.5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</row>
    <row r="464" spans="1:13" ht="12.5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</row>
    <row r="465" spans="1:13" ht="12.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</row>
    <row r="466" spans="1:13" ht="12.5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</row>
    <row r="467" spans="1:13" ht="12.5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</row>
    <row r="468" spans="1:13" ht="12.5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</row>
    <row r="469" spans="1:13" ht="12.5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</row>
    <row r="470" spans="1:13" ht="12.5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</row>
    <row r="471" spans="1:13" ht="12.5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</row>
    <row r="472" spans="1:13" ht="12.5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</row>
    <row r="473" spans="1:13" ht="12.5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</row>
    <row r="474" spans="1:13" ht="12.5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</row>
    <row r="475" spans="1:13" ht="12.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</row>
    <row r="476" spans="1:13" ht="12.5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</row>
    <row r="477" spans="1:13" ht="12.5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</row>
    <row r="478" spans="1:13" ht="12.5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</row>
    <row r="479" spans="1:13" ht="12.5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</row>
    <row r="480" spans="1:13" ht="12.5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</row>
    <row r="481" spans="1:13" ht="12.5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</row>
    <row r="482" spans="1:13" ht="12.5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</row>
    <row r="483" spans="1:13" ht="12.5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</row>
    <row r="484" spans="1:13" ht="12.5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</row>
    <row r="485" spans="1:13" ht="12.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</row>
    <row r="486" spans="1:13" ht="12.5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</row>
    <row r="487" spans="1:13" ht="12.5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</row>
    <row r="488" spans="1:13" ht="12.5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</row>
    <row r="489" spans="1:13" ht="12.5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</row>
    <row r="490" spans="1:13" ht="12.5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</row>
    <row r="491" spans="1:13" ht="12.5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</row>
    <row r="492" spans="1:13" ht="12.5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</row>
    <row r="493" spans="1:13" ht="12.5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</row>
    <row r="494" spans="1:13" ht="12.5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</row>
    <row r="495" spans="1:13" ht="12.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</row>
    <row r="496" spans="1:13" ht="12.5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</row>
    <row r="497" spans="1:13" ht="12.5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</row>
    <row r="498" spans="1:13" ht="12.5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</row>
    <row r="499" spans="1:13" ht="12.5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</row>
    <row r="500" spans="1:13" ht="12.5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</row>
    <row r="501" spans="1:13" ht="12.5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</row>
    <row r="502" spans="1:13" ht="12.5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</row>
    <row r="503" spans="1:13" ht="12.5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</row>
    <row r="504" spans="1:13" ht="12.5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</row>
    <row r="505" spans="1:13" ht="12.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</row>
    <row r="506" spans="1:13" ht="12.5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</row>
    <row r="507" spans="1:13" ht="12.5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</row>
    <row r="508" spans="1:13" ht="12.5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</row>
    <row r="509" spans="1:13" ht="12.5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</row>
    <row r="510" spans="1:13" ht="12.5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</row>
    <row r="511" spans="1:13" ht="12.5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</row>
    <row r="512" spans="1:13" ht="12.5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</row>
    <row r="513" spans="1:13" ht="12.5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</row>
    <row r="514" spans="1:13" ht="12.5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</row>
    <row r="515" spans="1:13" ht="12.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</row>
    <row r="516" spans="1:13" ht="12.5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</row>
    <row r="517" spans="1:13" ht="12.5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</row>
    <row r="518" spans="1:13" ht="12.5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</row>
    <row r="519" spans="1:13" ht="12.5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</row>
    <row r="520" spans="1:13" ht="12.5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</row>
    <row r="521" spans="1:13" ht="12.5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</row>
    <row r="522" spans="1:13" ht="12.5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</row>
    <row r="523" spans="1:13" ht="12.5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</row>
    <row r="524" spans="1:13" ht="12.5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</row>
    <row r="525" spans="1:13" ht="12.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</row>
    <row r="526" spans="1:13" ht="12.5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</row>
    <row r="527" spans="1:13" ht="12.5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</row>
    <row r="528" spans="1:13" ht="12.5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</row>
    <row r="529" spans="1:13" ht="12.5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</row>
    <row r="530" spans="1:13" ht="12.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</row>
    <row r="531" spans="1:13" ht="12.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</row>
    <row r="532" spans="1:13" ht="12.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</row>
    <row r="533" spans="1:13" ht="12.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</row>
    <row r="534" spans="1:13" ht="12.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</row>
    <row r="535" spans="1:13" ht="12.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</row>
    <row r="536" spans="1:13" ht="12.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</row>
    <row r="537" spans="1:13" ht="12.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</row>
    <row r="538" spans="1:13" ht="12.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</row>
    <row r="539" spans="1:13" ht="12.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</row>
    <row r="540" spans="1:13" ht="12.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</row>
    <row r="541" spans="1:13" ht="12.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</row>
    <row r="542" spans="1:13" ht="12.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</row>
    <row r="543" spans="1:13" ht="12.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</row>
    <row r="544" spans="1:13" ht="12.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</row>
    <row r="545" spans="1:13" ht="12.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</row>
    <row r="546" spans="1:13" ht="12.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</row>
    <row r="547" spans="1:13" ht="12.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</row>
    <row r="548" spans="1:13" ht="12.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</row>
    <row r="549" spans="1:13" ht="12.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</row>
    <row r="550" spans="1:13" ht="12.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</row>
    <row r="551" spans="1:13" ht="12.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</row>
    <row r="552" spans="1:13" ht="12.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</row>
    <row r="553" spans="1:13" ht="12.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</row>
    <row r="554" spans="1:13" ht="12.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</row>
    <row r="555" spans="1:13" ht="12.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</row>
    <row r="556" spans="1:13" ht="12.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</row>
    <row r="557" spans="1:13" ht="12.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</row>
    <row r="558" spans="1:13" ht="12.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</row>
    <row r="559" spans="1:13" ht="12.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</row>
    <row r="560" spans="1:13" ht="12.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</row>
    <row r="561" spans="1:13" ht="12.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</row>
    <row r="562" spans="1:13" ht="12.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</row>
    <row r="563" spans="1:13" ht="12.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</row>
    <row r="564" spans="1:13" ht="12.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</row>
    <row r="565" spans="1:13" ht="12.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</row>
    <row r="566" spans="1:13" ht="12.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</row>
    <row r="567" spans="1:13" ht="12.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</row>
    <row r="568" spans="1:13" ht="12.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</row>
    <row r="569" spans="1:13" ht="12.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</row>
    <row r="570" spans="1:13" ht="12.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</row>
    <row r="571" spans="1:13" ht="12.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</row>
    <row r="572" spans="1:13" ht="12.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</row>
    <row r="573" spans="1:13" ht="12.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</row>
    <row r="574" spans="1:13" ht="12.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</row>
    <row r="575" spans="1:13" ht="12.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</row>
    <row r="576" spans="1:13" ht="12.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</row>
    <row r="577" spans="1:13" ht="12.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</row>
    <row r="578" spans="1:13" ht="12.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</row>
    <row r="579" spans="1:13" ht="12.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</row>
    <row r="580" spans="1:13" ht="12.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</row>
    <row r="581" spans="1:13" ht="12.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</row>
    <row r="582" spans="1:13" ht="12.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</row>
    <row r="583" spans="1:13" ht="12.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</row>
    <row r="584" spans="1:13" ht="12.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</row>
    <row r="585" spans="1:13" ht="12.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</row>
    <row r="586" spans="1:13" ht="12.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</row>
    <row r="587" spans="1:13" ht="12.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</row>
    <row r="588" spans="1:13" ht="12.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</row>
    <row r="589" spans="1:13" ht="12.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</row>
    <row r="590" spans="1:13" ht="12.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</row>
    <row r="591" spans="1:13" ht="12.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</row>
    <row r="592" spans="1:13" ht="12.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</row>
    <row r="593" spans="1:13" ht="12.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</row>
    <row r="594" spans="1:13" ht="12.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</row>
    <row r="595" spans="1:13" ht="12.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</row>
    <row r="596" spans="1:13" ht="12.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</row>
    <row r="597" spans="1:13" ht="12.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</row>
    <row r="598" spans="1:13" ht="12.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</row>
    <row r="599" spans="1:13" ht="12.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</row>
    <row r="600" spans="1:13" ht="12.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</row>
    <row r="601" spans="1:13" ht="12.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</row>
    <row r="602" spans="1:13" ht="12.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</row>
    <row r="603" spans="1:13" ht="12.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</row>
    <row r="604" spans="1:13" ht="12.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</row>
    <row r="605" spans="1:13" ht="12.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</row>
    <row r="606" spans="1:13" ht="12.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</row>
    <row r="607" spans="1:13" ht="12.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</row>
    <row r="608" spans="1:13" ht="12.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</row>
    <row r="609" spans="1:13" ht="12.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</row>
    <row r="610" spans="1:13" ht="12.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</row>
    <row r="611" spans="1:13" ht="12.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</row>
    <row r="612" spans="1:13" ht="12.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</row>
    <row r="613" spans="1:13" ht="12.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</row>
    <row r="614" spans="1:13" ht="12.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</row>
    <row r="615" spans="1:13" ht="12.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</row>
    <row r="616" spans="1:13" ht="12.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</row>
    <row r="617" spans="1:13" ht="12.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</row>
    <row r="618" spans="1:13" ht="12.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</row>
    <row r="619" spans="1:13" ht="12.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</row>
    <row r="620" spans="1:13" ht="12.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</row>
    <row r="621" spans="1:13" ht="12.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</row>
    <row r="622" spans="1:13" ht="12.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</row>
    <row r="623" spans="1:13" ht="12.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</row>
    <row r="624" spans="1:13" ht="12.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</row>
    <row r="625" spans="1:13" ht="12.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</row>
    <row r="626" spans="1:13" ht="12.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</row>
    <row r="627" spans="1:13" ht="12.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</row>
    <row r="628" spans="1:13" ht="12.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</row>
    <row r="629" spans="1:13" ht="12.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</row>
    <row r="630" spans="1:13" ht="12.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</row>
    <row r="631" spans="1:13" ht="12.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</row>
    <row r="632" spans="1:13" ht="12.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</row>
    <row r="633" spans="1:13" ht="12.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</row>
    <row r="634" spans="1:13" ht="12.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</row>
    <row r="635" spans="1:13" ht="12.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</row>
    <row r="636" spans="1:13" ht="12.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</row>
    <row r="637" spans="1:13" ht="12.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</row>
    <row r="638" spans="1:13" ht="12.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</row>
    <row r="639" spans="1:13" ht="12.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</row>
    <row r="640" spans="1:13" ht="12.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</row>
    <row r="641" spans="1:13" ht="12.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</row>
    <row r="642" spans="1:13" ht="12.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</row>
    <row r="643" spans="1:13" ht="12.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</row>
    <row r="644" spans="1:13" ht="12.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</row>
    <row r="645" spans="1:13" ht="12.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</row>
    <row r="646" spans="1:13" ht="12.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</row>
    <row r="647" spans="1:13" ht="12.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</row>
    <row r="648" spans="1:13" ht="12.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</row>
    <row r="649" spans="1:13" ht="12.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</row>
    <row r="650" spans="1:13" ht="12.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</row>
    <row r="651" spans="1:13" ht="12.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</row>
    <row r="652" spans="1:13" ht="12.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</row>
    <row r="653" spans="1:13" ht="12.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</row>
    <row r="654" spans="1:13" ht="12.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</row>
    <row r="655" spans="1:13" ht="12.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</row>
    <row r="656" spans="1:13" ht="12.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</row>
    <row r="657" spans="1:13" ht="12.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</row>
    <row r="658" spans="1:13" ht="12.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</row>
    <row r="659" spans="1:13" ht="12.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</row>
    <row r="660" spans="1:13" ht="12.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</row>
    <row r="661" spans="1:13" ht="12.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</row>
    <row r="662" spans="1:13" ht="12.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</row>
    <row r="663" spans="1:13" ht="12.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</row>
    <row r="664" spans="1:13" ht="12.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</row>
    <row r="665" spans="1:13" ht="12.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</row>
    <row r="666" spans="1:13" ht="12.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</row>
    <row r="667" spans="1:13" ht="12.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</row>
    <row r="668" spans="1:13" ht="12.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</row>
    <row r="669" spans="1:13" ht="12.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</row>
    <row r="670" spans="1:13" ht="12.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</row>
    <row r="671" spans="1:13" ht="12.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</row>
    <row r="672" spans="1:13" ht="12.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</row>
    <row r="673" spans="1:13" ht="12.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</row>
    <row r="674" spans="1:13" ht="12.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</row>
    <row r="675" spans="1:13" ht="12.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</row>
    <row r="676" spans="1:13" ht="12.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</row>
    <row r="677" spans="1:13" ht="12.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</row>
    <row r="678" spans="1:13" ht="12.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</row>
    <row r="679" spans="1:13" ht="12.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</row>
    <row r="680" spans="1:13" ht="12.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</row>
    <row r="681" spans="1:13" ht="12.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</row>
    <row r="682" spans="1:13" ht="12.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</row>
    <row r="683" spans="1:13" ht="12.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</row>
    <row r="684" spans="1:13" ht="12.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</row>
    <row r="685" spans="1:13" ht="12.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</row>
    <row r="686" spans="1:13" ht="12.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</row>
    <row r="687" spans="1:13" ht="12.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</row>
    <row r="688" spans="1:13" ht="12.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</row>
    <row r="689" spans="1:13" ht="12.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</row>
    <row r="690" spans="1:13" ht="12.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</row>
    <row r="691" spans="1:13" ht="12.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</row>
    <row r="692" spans="1:13" ht="12.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</row>
    <row r="693" spans="1:13" ht="12.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</row>
    <row r="694" spans="1:13" ht="12.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</row>
    <row r="695" spans="1:13" ht="12.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</row>
    <row r="696" spans="1:13" ht="12.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</row>
    <row r="697" spans="1:13" ht="12.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</row>
    <row r="698" spans="1:13" ht="12.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</row>
    <row r="699" spans="1:13" ht="12.5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</row>
    <row r="700" spans="1:13" ht="12.5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</row>
    <row r="701" spans="1:13" ht="12.5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</row>
    <row r="702" spans="1:13" ht="12.5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</row>
    <row r="703" spans="1:13" ht="12.5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</row>
    <row r="704" spans="1:13" ht="12.5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</row>
    <row r="705" spans="1:13" ht="12.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</row>
    <row r="706" spans="1:13" ht="12.5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</row>
    <row r="707" spans="1:13" ht="12.5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</row>
    <row r="708" spans="1:13" ht="12.5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</row>
    <row r="709" spans="1:13" ht="12.5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</row>
    <row r="710" spans="1:13" ht="12.5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</row>
    <row r="711" spans="1:13" ht="12.5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</row>
    <row r="712" spans="1:13" ht="12.5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</row>
    <row r="713" spans="1:13" ht="12.5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</row>
    <row r="714" spans="1:13" ht="12.5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</row>
    <row r="715" spans="1:13" ht="12.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</row>
    <row r="716" spans="1:13" ht="12.5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</row>
    <row r="717" spans="1:13" ht="12.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</row>
    <row r="718" spans="1:13" ht="12.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</row>
    <row r="719" spans="1:13" ht="12.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</row>
    <row r="720" spans="1:13" ht="12.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</row>
    <row r="721" spans="1:13" ht="12.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</row>
    <row r="722" spans="1:13" ht="12.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</row>
    <row r="723" spans="1:13" ht="12.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</row>
    <row r="724" spans="1:13" ht="12.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</row>
    <row r="725" spans="1:13" ht="12.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</row>
    <row r="726" spans="1:13" ht="12.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</row>
    <row r="727" spans="1:13" ht="12.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</row>
    <row r="728" spans="1:13" ht="12.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</row>
    <row r="729" spans="1:13" ht="12.5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</row>
    <row r="730" spans="1:13" ht="12.5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</row>
    <row r="731" spans="1:13" ht="12.5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</row>
    <row r="732" spans="1:13" ht="12.5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</row>
    <row r="733" spans="1:13" ht="12.5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</row>
    <row r="734" spans="1:13" ht="12.5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</row>
    <row r="735" spans="1:13" ht="12.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</row>
    <row r="736" spans="1:13" ht="12.5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</row>
    <row r="737" spans="1:13" ht="12.5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</row>
    <row r="738" spans="1:13" ht="12.5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</row>
    <row r="739" spans="1:13" ht="12.5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</row>
    <row r="740" spans="1:13" ht="12.5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</row>
    <row r="741" spans="1:13" ht="12.5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</row>
    <row r="742" spans="1:13" ht="12.5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</row>
    <row r="743" spans="1:13" ht="12.5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</row>
    <row r="744" spans="1:13" ht="12.5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</row>
    <row r="745" spans="1:13" ht="12.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</row>
    <row r="746" spans="1:13" ht="12.5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</row>
    <row r="747" spans="1:13" ht="12.5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</row>
    <row r="748" spans="1:13" ht="12.5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</row>
    <row r="749" spans="1:13" ht="12.5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</row>
    <row r="750" spans="1:13" ht="12.5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</row>
    <row r="751" spans="1:13" ht="12.5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</row>
    <row r="752" spans="1:13" ht="12.5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</row>
    <row r="753" spans="1:13" ht="12.5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</row>
    <row r="754" spans="1:13" ht="12.5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</row>
    <row r="755" spans="1:13" ht="12.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</row>
    <row r="756" spans="1:13" ht="12.5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</row>
    <row r="757" spans="1:13" ht="12.5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</row>
    <row r="758" spans="1:13" ht="12.5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</row>
    <row r="759" spans="1:13" ht="12.5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</row>
    <row r="760" spans="1:13" ht="12.5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</row>
    <row r="761" spans="1:13" ht="12.5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</row>
    <row r="762" spans="1:13" ht="12.5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</row>
    <row r="763" spans="1:13" ht="12.5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</row>
    <row r="764" spans="1:13" ht="12.5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</row>
    <row r="765" spans="1:13" ht="12.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</row>
    <row r="766" spans="1:13" ht="12.5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</row>
    <row r="767" spans="1:13" ht="12.5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</row>
    <row r="768" spans="1:13" ht="12.5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</row>
    <row r="769" spans="1:13" ht="12.5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</row>
    <row r="770" spans="1:13" ht="12.5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</row>
    <row r="771" spans="1:13" ht="12.5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</row>
    <row r="772" spans="1:13" ht="12.5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</row>
    <row r="773" spans="1:13" ht="12.5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</row>
    <row r="774" spans="1:13" ht="12.5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</row>
    <row r="775" spans="1:13" ht="12.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</row>
    <row r="776" spans="1:13" ht="12.5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</row>
    <row r="777" spans="1:13" ht="12.5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</row>
    <row r="778" spans="1:13" ht="12.5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</row>
    <row r="779" spans="1:13" ht="12.5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</row>
    <row r="780" spans="1:13" ht="12.5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</row>
    <row r="781" spans="1:13" ht="12.5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</row>
    <row r="782" spans="1:13" ht="12.5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</row>
    <row r="783" spans="1:13" ht="12.5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</row>
    <row r="784" spans="1:13" ht="12.5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</row>
    <row r="785" spans="1:13" ht="12.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</row>
    <row r="786" spans="1:13" ht="12.5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</row>
    <row r="787" spans="1:13" ht="12.5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</row>
    <row r="788" spans="1:13" ht="12.5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</row>
    <row r="789" spans="1:13" ht="12.5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</row>
    <row r="790" spans="1:13" ht="12.5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</row>
    <row r="791" spans="1:13" ht="12.5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</row>
    <row r="792" spans="1:13" ht="12.5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</row>
    <row r="793" spans="1:13" ht="12.5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</row>
    <row r="794" spans="1:13" ht="12.5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</row>
    <row r="795" spans="1:13" ht="12.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</row>
    <row r="796" spans="1:13" ht="12.5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</row>
    <row r="797" spans="1:13" ht="12.5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</row>
    <row r="798" spans="1:13" ht="12.5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</row>
    <row r="799" spans="1:13" ht="12.5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</row>
    <row r="800" spans="1:13" ht="12.5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</row>
    <row r="801" spans="1:13" ht="12.5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</row>
    <row r="802" spans="1:13" ht="12.5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</row>
    <row r="803" spans="1:13" ht="12.5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</row>
    <row r="804" spans="1:13" ht="12.5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</row>
    <row r="805" spans="1:13" ht="12.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</row>
    <row r="806" spans="1:13" ht="12.5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</row>
    <row r="807" spans="1:13" ht="12.5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</row>
    <row r="808" spans="1:13" ht="12.5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</row>
    <row r="809" spans="1:13" ht="12.5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</row>
    <row r="810" spans="1:13" ht="12.5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</row>
    <row r="811" spans="1:13" ht="12.5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</row>
    <row r="812" spans="1:13" ht="12.5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</row>
    <row r="813" spans="1:13" ht="12.5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</row>
    <row r="814" spans="1:13" ht="12.5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</row>
    <row r="815" spans="1:13" ht="12.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</row>
    <row r="816" spans="1:13" ht="12.5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</row>
    <row r="817" spans="1:13" ht="12.5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</row>
    <row r="818" spans="1:13" ht="12.5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</row>
    <row r="819" spans="1:13" ht="12.5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</row>
    <row r="820" spans="1:13" ht="12.5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</row>
    <row r="821" spans="1:13" ht="12.5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</row>
    <row r="822" spans="1:13" ht="12.5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</row>
    <row r="823" spans="1:13" ht="12.5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</row>
    <row r="824" spans="1:13" ht="12.5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</row>
    <row r="825" spans="1:13" ht="12.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</row>
    <row r="826" spans="1:13" ht="12.5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</row>
    <row r="827" spans="1:13" ht="12.5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</row>
    <row r="828" spans="1:13" ht="12.5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</row>
    <row r="829" spans="1:13" ht="12.5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</row>
    <row r="830" spans="1:13" ht="12.5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</row>
    <row r="831" spans="1:13" ht="12.5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</row>
    <row r="832" spans="1:13" ht="12.5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</row>
    <row r="833" spans="1:13" ht="12.5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</row>
    <row r="834" spans="1:13" ht="12.5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</row>
    <row r="835" spans="1:13" ht="12.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</row>
    <row r="836" spans="1:13" ht="12.5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</row>
    <row r="837" spans="1:13" ht="12.5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</row>
    <row r="838" spans="1:13" ht="12.5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</row>
    <row r="839" spans="1:13" ht="12.5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</row>
    <row r="840" spans="1:13" ht="12.5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</row>
    <row r="841" spans="1:13" ht="12.5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</row>
    <row r="842" spans="1:13" ht="12.5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</row>
    <row r="843" spans="1:13" ht="12.5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</row>
    <row r="844" spans="1:13" ht="12.5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</row>
    <row r="845" spans="1:13" ht="12.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</row>
    <row r="846" spans="1:13" ht="12.5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</row>
    <row r="847" spans="1:13" ht="12.5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</row>
    <row r="848" spans="1:13" ht="12.5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</row>
    <row r="849" spans="1:13" ht="12.5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</row>
    <row r="850" spans="1:13" ht="12.5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</row>
    <row r="851" spans="1:13" ht="12.5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</row>
    <row r="852" spans="1:13" ht="12.5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</row>
    <row r="853" spans="1:13" ht="12.5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</row>
    <row r="854" spans="1:13" ht="12.5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</row>
    <row r="855" spans="1:13" ht="12.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</row>
    <row r="856" spans="1:13" ht="12.5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</row>
    <row r="857" spans="1:13" ht="12.5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</row>
    <row r="858" spans="1:13" ht="12.5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</row>
    <row r="859" spans="1:13" ht="12.5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</row>
    <row r="860" spans="1:13" ht="12.5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</row>
    <row r="861" spans="1:13" ht="12.5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</row>
    <row r="862" spans="1:13" ht="12.5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</row>
    <row r="863" spans="1:13" ht="12.5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</row>
    <row r="864" spans="1:13" ht="12.5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</row>
    <row r="865" spans="1:13" ht="12.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</row>
    <row r="866" spans="1:13" ht="12.5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</row>
    <row r="867" spans="1:13" ht="12.5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</row>
    <row r="868" spans="1:13" ht="12.5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</row>
    <row r="869" spans="1:13" ht="12.5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</row>
    <row r="870" spans="1:13" ht="12.5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</row>
    <row r="871" spans="1:13" ht="12.5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</row>
    <row r="872" spans="1:13" ht="12.5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</row>
    <row r="873" spans="1:13" ht="12.5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</row>
    <row r="874" spans="1:13" ht="12.5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</row>
    <row r="875" spans="1:13" ht="12.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</row>
    <row r="876" spans="1:13" ht="12.5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</row>
    <row r="877" spans="1:13" ht="12.5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</row>
    <row r="878" spans="1:13" ht="12.5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</row>
    <row r="879" spans="1:13" ht="12.5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</row>
    <row r="880" spans="1:13" ht="12.5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</row>
    <row r="881" spans="1:13" ht="12.5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</row>
    <row r="882" spans="1:13" ht="12.5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</row>
    <row r="883" spans="1:13" ht="12.5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</row>
    <row r="884" spans="1:13" ht="12.5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</row>
    <row r="885" spans="1:13" ht="12.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</row>
    <row r="886" spans="1:13" ht="12.5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</row>
    <row r="887" spans="1:13" ht="12.5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</row>
    <row r="888" spans="1:13" ht="12.5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</row>
    <row r="889" spans="1:13" ht="12.5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</row>
    <row r="890" spans="1:13" ht="12.5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</row>
    <row r="891" spans="1:13" ht="12.5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</row>
    <row r="892" spans="1:13" ht="12.5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</row>
    <row r="893" spans="1:13" ht="12.5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</row>
    <row r="894" spans="1:13" ht="12.5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</row>
    <row r="895" spans="1:13" ht="12.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</row>
    <row r="896" spans="1:13" ht="12.5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</row>
    <row r="897" spans="1:13" ht="12.5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</row>
    <row r="898" spans="1:13" ht="12.5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</row>
    <row r="899" spans="1:13" ht="12.5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</row>
    <row r="900" spans="1:13" ht="12.5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</row>
    <row r="901" spans="1:13" ht="12.5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</row>
    <row r="902" spans="1:13" ht="12.5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</row>
    <row r="903" spans="1:13" ht="12.5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</row>
    <row r="904" spans="1:13" ht="12.5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</row>
    <row r="905" spans="1:13" ht="12.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</row>
    <row r="906" spans="1:13" ht="12.5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</row>
    <row r="907" spans="1:13" ht="12.5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</row>
    <row r="908" spans="1:13" ht="12.5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</row>
    <row r="909" spans="1:13" ht="12.5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</row>
    <row r="910" spans="1:13" ht="12.5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</row>
    <row r="911" spans="1:13" ht="12.5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</row>
    <row r="912" spans="1:13" ht="12.5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</row>
    <row r="913" spans="1:13" ht="12.5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</row>
    <row r="914" spans="1:13" ht="12.5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</row>
    <row r="915" spans="1:13" ht="12.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</row>
    <row r="916" spans="1:13" ht="12.5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</row>
    <row r="917" spans="1:13" ht="12.5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</row>
    <row r="918" spans="1:13" ht="12.5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</row>
    <row r="919" spans="1:13" ht="12.5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</row>
    <row r="920" spans="1:13" ht="12.5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</row>
    <row r="921" spans="1:13" ht="12.5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</row>
    <row r="922" spans="1:13" ht="12.5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</row>
    <row r="923" spans="1:13" ht="12.5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</row>
    <row r="924" spans="1:13" ht="12.5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</row>
    <row r="925" spans="1:13" ht="12.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</row>
    <row r="926" spans="1:13" ht="12.5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</row>
    <row r="927" spans="1:13" ht="12.5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</row>
    <row r="928" spans="1:13" ht="12.5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</row>
    <row r="929" spans="1:13" ht="12.5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</row>
    <row r="930" spans="1:13" ht="12.5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</row>
    <row r="931" spans="1:13" ht="12.5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</row>
    <row r="932" spans="1:13" ht="12.5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</row>
    <row r="933" spans="1:13" ht="12.5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</row>
    <row r="934" spans="1:13" ht="12.5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</row>
    <row r="935" spans="1:13" ht="12.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</row>
    <row r="936" spans="1:13" ht="12.5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</row>
    <row r="937" spans="1:13" ht="12.5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</row>
    <row r="938" spans="1:13" ht="12.5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</row>
    <row r="939" spans="1:13" ht="12.5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</row>
    <row r="940" spans="1:13" ht="12.5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</row>
    <row r="941" spans="1:13" ht="12.5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</row>
    <row r="942" spans="1:13" ht="12.5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</row>
    <row r="943" spans="1:13" ht="12.5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</row>
    <row r="944" spans="1:13" ht="12.5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</row>
    <row r="945" spans="1:13" ht="12.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</row>
    <row r="946" spans="1:13" ht="12.5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</row>
    <row r="947" spans="1:13" ht="12.5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</row>
    <row r="948" spans="1:13" ht="12.5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</row>
    <row r="949" spans="1:13" ht="12.5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</row>
    <row r="950" spans="1:13" ht="12.5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</row>
    <row r="951" spans="1:13" ht="12.5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</row>
    <row r="952" spans="1:13" ht="12.5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</row>
    <row r="953" spans="1:13" ht="12.5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</row>
    <row r="954" spans="1:13" ht="12.5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</row>
    <row r="955" spans="1:13" ht="12.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</row>
    <row r="956" spans="1:13" ht="12.5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</row>
    <row r="957" spans="1:13" ht="12.5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</row>
    <row r="958" spans="1:13" ht="12.5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</row>
    <row r="959" spans="1:13" ht="12.5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</row>
    <row r="960" spans="1:13" ht="12.5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</row>
    <row r="961" spans="1:13" ht="12.5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</row>
    <row r="962" spans="1:13" ht="12.5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</row>
    <row r="963" spans="1:13" ht="12.5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</row>
    <row r="964" spans="1:13" ht="12.5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</row>
    <row r="965" spans="1:13" ht="12.5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</row>
    <row r="966" spans="1:13" ht="12.5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</row>
    <row r="967" spans="1:13" ht="12.5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</row>
    <row r="968" spans="1:13" ht="12.5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</row>
    <row r="969" spans="1:13" ht="12.5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</row>
    <row r="970" spans="1:13" ht="12.5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</row>
  </sheetData>
  <mergeCells count="17">
    <mergeCell ref="H80:M80"/>
    <mergeCell ref="H83:M83"/>
    <mergeCell ref="H103:M103"/>
    <mergeCell ref="H1:M1"/>
    <mergeCell ref="H21:M21"/>
    <mergeCell ref="H40:M40"/>
    <mergeCell ref="H58:M58"/>
    <mergeCell ref="H61:M61"/>
    <mergeCell ref="A80:F80"/>
    <mergeCell ref="A83:F83"/>
    <mergeCell ref="A103:F103"/>
    <mergeCell ref="A1:F1"/>
    <mergeCell ref="A12:G12"/>
    <mergeCell ref="A21:F21"/>
    <mergeCell ref="A40:F40"/>
    <mergeCell ref="A58:F58"/>
    <mergeCell ref="A61:F6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D984"/>
  <sheetViews>
    <sheetView rightToLeft="1" zoomScale="90" zoomScaleNormal="90" workbookViewId="0">
      <selection activeCell="D86" sqref="D86"/>
    </sheetView>
  </sheetViews>
  <sheetFormatPr defaultColWidth="14.453125" defaultRowHeight="15.75" customHeight="1"/>
  <cols>
    <col min="1" max="1" width="33.453125" style="105" customWidth="1"/>
    <col min="2" max="2" width="27.08984375" style="105" customWidth="1"/>
    <col min="3" max="3" width="14.453125" style="105"/>
    <col min="4" max="4" width="29.453125" style="105" customWidth="1"/>
    <col min="5" max="5" width="13.453125" style="105" customWidth="1"/>
    <col min="6" max="6" width="47.08984375" style="105" customWidth="1"/>
    <col min="7" max="7" width="14.453125" style="84"/>
    <col min="8" max="8" width="41.6328125" style="84" customWidth="1"/>
    <col min="9" max="12" width="12.453125" style="84" customWidth="1"/>
    <col min="13" max="13" width="43.453125" style="84" customWidth="1"/>
    <col min="14" max="14" width="4" style="84" customWidth="1"/>
    <col min="15" max="30" width="19.6328125" style="84" customWidth="1"/>
    <col min="31" max="16384" width="14.453125" style="84"/>
  </cols>
  <sheetData>
    <row r="1" spans="1:30" ht="14">
      <c r="A1" s="155" t="s">
        <v>53</v>
      </c>
      <c r="B1" s="156"/>
      <c r="C1" s="156"/>
      <c r="D1" s="156"/>
      <c r="E1" s="156"/>
      <c r="F1" s="157"/>
      <c r="H1" s="147" t="s">
        <v>58</v>
      </c>
      <c r="I1" s="145"/>
      <c r="J1" s="145"/>
      <c r="K1" s="145"/>
      <c r="L1" s="145"/>
      <c r="M1" s="146"/>
      <c r="N1" s="81"/>
      <c r="O1" s="81"/>
      <c r="P1" s="82"/>
      <c r="Q1" s="82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0" ht="39">
      <c r="A2" s="40" t="s">
        <v>0</v>
      </c>
      <c r="B2" s="31" t="s">
        <v>45</v>
      </c>
      <c r="C2" s="40" t="s">
        <v>1</v>
      </c>
      <c r="D2" s="40" t="s">
        <v>48</v>
      </c>
      <c r="E2" s="40" t="s">
        <v>2</v>
      </c>
      <c r="F2" s="40" t="s">
        <v>3</v>
      </c>
      <c r="H2" s="31" t="s">
        <v>0</v>
      </c>
      <c r="I2" s="31" t="s">
        <v>29</v>
      </c>
      <c r="J2" s="32" t="s">
        <v>1</v>
      </c>
      <c r="K2" s="32" t="s">
        <v>30</v>
      </c>
      <c r="L2" s="32" t="s">
        <v>2</v>
      </c>
      <c r="M2" s="32" t="s">
        <v>3</v>
      </c>
      <c r="N2" s="81"/>
      <c r="O2" s="81"/>
      <c r="P2" s="85"/>
      <c r="Q2" s="85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30" ht="14">
      <c r="A3" s="43" t="s">
        <v>20</v>
      </c>
      <c r="B3" s="41">
        <v>0.44400000000000001</v>
      </c>
      <c r="C3" s="42">
        <f>D3-0.06</f>
        <v>0.41</v>
      </c>
      <c r="D3" s="64">
        <v>0.47</v>
      </c>
      <c r="E3" s="42">
        <f>D3+0.06</f>
        <v>0.53</v>
      </c>
      <c r="F3" s="65" t="s">
        <v>46</v>
      </c>
      <c r="H3" s="33" t="s">
        <v>4</v>
      </c>
      <c r="I3" s="54">
        <f>43.29%</f>
        <v>0.43290000000000001</v>
      </c>
      <c r="J3" s="33">
        <f>K3-0.06</f>
        <v>0.36</v>
      </c>
      <c r="K3" s="33">
        <v>0.42</v>
      </c>
      <c r="L3" s="33">
        <f>K3+0.06</f>
        <v>0.48</v>
      </c>
      <c r="M3" s="47" t="s">
        <v>5</v>
      </c>
      <c r="N3" s="81"/>
      <c r="O3" s="86"/>
      <c r="P3" s="87"/>
      <c r="Q3" s="88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</row>
    <row r="4" spans="1:30" ht="25">
      <c r="A4" s="43" t="s">
        <v>6</v>
      </c>
      <c r="B4" s="41">
        <v>0.23400000000000001</v>
      </c>
      <c r="C4" s="42">
        <f>D4-0.05</f>
        <v>0.2</v>
      </c>
      <c r="D4" s="64">
        <v>0.25</v>
      </c>
      <c r="E4" s="42">
        <f>D4+0.05</f>
        <v>0.3</v>
      </c>
      <c r="F4" s="50" t="s">
        <v>31</v>
      </c>
      <c r="H4" s="33" t="s">
        <v>6</v>
      </c>
      <c r="I4" s="54">
        <v>0.2356</v>
      </c>
      <c r="J4" s="33">
        <f>K4-0.05</f>
        <v>0.2</v>
      </c>
      <c r="K4" s="33">
        <v>0.25</v>
      </c>
      <c r="L4" s="33">
        <f>K4+0.05</f>
        <v>0.3</v>
      </c>
      <c r="M4" s="50" t="s">
        <v>28</v>
      </c>
      <c r="N4" s="81"/>
      <c r="O4" s="86"/>
      <c r="P4" s="87"/>
      <c r="Q4" s="88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</row>
    <row r="5" spans="1:30" ht="14">
      <c r="A5" s="43" t="s">
        <v>9</v>
      </c>
      <c r="B5" s="41">
        <v>0.25800000000000001</v>
      </c>
      <c r="C5" s="42">
        <f>D5-0.06</f>
        <v>0.19</v>
      </c>
      <c r="D5" s="64">
        <v>0.25</v>
      </c>
      <c r="E5" s="42">
        <f>D5+0.06</f>
        <v>0.31</v>
      </c>
      <c r="F5" s="44" t="s">
        <v>22</v>
      </c>
      <c r="H5" s="33" t="s">
        <v>9</v>
      </c>
      <c r="I5" s="54">
        <v>0.26769999999999999</v>
      </c>
      <c r="J5" s="33">
        <f>K5-0.06</f>
        <v>0.22000000000000003</v>
      </c>
      <c r="K5" s="33">
        <v>0.28000000000000003</v>
      </c>
      <c r="L5" s="33">
        <f>K5+0.06</f>
        <v>0.34</v>
      </c>
      <c r="M5" s="47" t="s">
        <v>22</v>
      </c>
      <c r="N5" s="89"/>
      <c r="O5" s="86"/>
      <c r="P5" s="87"/>
      <c r="Q5" s="88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</row>
    <row r="6" spans="1:30" ht="14">
      <c r="A6" s="43" t="s">
        <v>10</v>
      </c>
      <c r="B6" s="41">
        <v>0.05</v>
      </c>
      <c r="C6" s="20">
        <v>0</v>
      </c>
      <c r="D6" s="64">
        <v>0.05</v>
      </c>
      <c r="E6" s="42">
        <f>D6+0.05</f>
        <v>0.1</v>
      </c>
      <c r="F6" s="45"/>
      <c r="H6" s="33" t="s">
        <v>10</v>
      </c>
      <c r="I6" s="54">
        <v>5.2200000000000003E-2</v>
      </c>
      <c r="J6" s="39">
        <f>K6-0.05</f>
        <v>0</v>
      </c>
      <c r="K6" s="33">
        <v>0.05</v>
      </c>
      <c r="L6" s="33">
        <f>K6+0.05</f>
        <v>0.1</v>
      </c>
      <c r="M6" s="47"/>
      <c r="N6" s="81"/>
      <c r="O6" s="86"/>
      <c r="P6" s="87"/>
      <c r="Q6" s="90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</row>
    <row r="7" spans="1:30" ht="26.25" customHeight="1">
      <c r="A7" s="43" t="s">
        <v>47</v>
      </c>
      <c r="B7" s="41">
        <v>1E-3</v>
      </c>
      <c r="C7" s="42">
        <f>D7-0.05</f>
        <v>0</v>
      </c>
      <c r="D7" s="64">
        <v>0.05</v>
      </c>
      <c r="E7" s="42">
        <f>D7+0.05</f>
        <v>0.1</v>
      </c>
      <c r="F7" s="45"/>
      <c r="H7" s="30" t="s">
        <v>57</v>
      </c>
      <c r="I7" s="54">
        <v>6.9999999999999999E-4</v>
      </c>
      <c r="J7" s="33">
        <v>0</v>
      </c>
      <c r="K7" s="33">
        <v>0</v>
      </c>
      <c r="L7" s="33">
        <f>K7+0.05</f>
        <v>0.05</v>
      </c>
      <c r="M7" s="47"/>
      <c r="N7" s="81"/>
      <c r="O7" s="86"/>
      <c r="P7" s="87"/>
      <c r="Q7" s="90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</row>
    <row r="8" spans="1:30" ht="14">
      <c r="A8" s="43" t="s">
        <v>11</v>
      </c>
      <c r="B8" s="41"/>
      <c r="C8" s="46"/>
      <c r="D8" s="42">
        <f>SUM(D3:D7)</f>
        <v>1.07</v>
      </c>
      <c r="E8" s="46"/>
      <c r="F8" s="45"/>
      <c r="H8" s="33" t="s">
        <v>11</v>
      </c>
      <c r="I8" s="54"/>
      <c r="J8" s="33"/>
      <c r="K8" s="33">
        <f>SUM(K3:K7)</f>
        <v>1</v>
      </c>
      <c r="L8" s="33"/>
      <c r="M8" s="47"/>
      <c r="N8" s="81"/>
      <c r="O8" s="81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</row>
    <row r="9" spans="1:30" ht="14">
      <c r="A9" s="43" t="s">
        <v>12</v>
      </c>
      <c r="B9" s="41">
        <v>0.254</v>
      </c>
      <c r="C9" s="42">
        <f>D9-0.06</f>
        <v>0.14000000000000001</v>
      </c>
      <c r="D9" s="42">
        <v>0.2</v>
      </c>
      <c r="E9" s="42">
        <f>D9+0.06</f>
        <v>0.26</v>
      </c>
      <c r="F9" s="45"/>
      <c r="H9" s="33" t="s">
        <v>12</v>
      </c>
      <c r="I9" s="54">
        <v>0.21390000000000001</v>
      </c>
      <c r="J9" s="33">
        <f>K9-0.06</f>
        <v>0.14000000000000001</v>
      </c>
      <c r="K9" s="33">
        <v>0.2</v>
      </c>
      <c r="L9" s="33">
        <f>K9+0.06</f>
        <v>0.26</v>
      </c>
      <c r="M9" s="47"/>
      <c r="N9" s="81"/>
      <c r="O9" s="86"/>
      <c r="P9" s="91"/>
      <c r="Q9" s="90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</row>
    <row r="10" spans="1:30" ht="14">
      <c r="A10" s="22"/>
      <c r="B10" s="22"/>
      <c r="C10" s="22"/>
      <c r="D10" s="22"/>
      <c r="E10" s="22"/>
      <c r="F10" s="22"/>
      <c r="H10" s="92"/>
      <c r="I10" s="106"/>
      <c r="J10" s="92"/>
      <c r="K10" s="92"/>
      <c r="L10" s="92"/>
      <c r="M10" s="93"/>
      <c r="N10" s="81"/>
      <c r="O10" s="86"/>
      <c r="P10" s="87"/>
      <c r="Q10" s="90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</row>
    <row r="11" spans="1:30" ht="14">
      <c r="A11" s="150" t="s">
        <v>13</v>
      </c>
      <c r="B11" s="150"/>
      <c r="C11" s="150"/>
      <c r="D11" s="150"/>
      <c r="E11" s="150"/>
      <c r="F11" s="150"/>
      <c r="H11" s="94" t="s">
        <v>13</v>
      </c>
      <c r="I11" s="93"/>
      <c r="J11" s="93"/>
      <c r="K11" s="93"/>
      <c r="L11" s="93"/>
      <c r="M11" s="93"/>
      <c r="N11" s="81"/>
      <c r="O11" s="81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</row>
    <row r="12" spans="1:30" ht="14">
      <c r="A12" s="150" t="s">
        <v>14</v>
      </c>
      <c r="B12" s="150"/>
      <c r="C12" s="150"/>
      <c r="D12" s="150"/>
      <c r="E12" s="150"/>
      <c r="F12" s="150"/>
      <c r="H12" s="94" t="s">
        <v>14</v>
      </c>
      <c r="I12" s="95"/>
      <c r="J12" s="95"/>
      <c r="K12" s="95"/>
      <c r="L12" s="93"/>
      <c r="M12" s="93"/>
      <c r="N12" s="96"/>
      <c r="O12" s="81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</row>
    <row r="13" spans="1:30" ht="14">
      <c r="A13" s="150" t="s">
        <v>15</v>
      </c>
      <c r="B13" s="150"/>
      <c r="C13" s="150"/>
      <c r="D13" s="150"/>
      <c r="E13" s="150"/>
      <c r="F13" s="150"/>
      <c r="H13" s="94" t="s">
        <v>15</v>
      </c>
      <c r="I13" s="95"/>
      <c r="J13" s="95"/>
      <c r="K13" s="95"/>
      <c r="L13" s="95"/>
      <c r="M13" s="93"/>
      <c r="N13" s="81"/>
      <c r="O13" s="81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</row>
    <row r="14" spans="1:30" ht="14">
      <c r="A14" s="150" t="s">
        <v>16</v>
      </c>
      <c r="B14" s="150"/>
      <c r="C14" s="150"/>
      <c r="D14" s="150"/>
      <c r="E14" s="150"/>
      <c r="F14" s="150"/>
      <c r="H14" s="97" t="s">
        <v>16</v>
      </c>
      <c r="I14" s="93"/>
      <c r="J14" s="93"/>
      <c r="K14" s="93"/>
      <c r="L14" s="93"/>
      <c r="M14" s="93"/>
      <c r="N14" s="81"/>
      <c r="O14" s="81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</row>
    <row r="15" spans="1:30" ht="14">
      <c r="H15" s="98"/>
      <c r="I15" s="93"/>
      <c r="J15" s="93"/>
      <c r="K15" s="93"/>
      <c r="L15" s="93"/>
      <c r="M15" s="93"/>
      <c r="N15" s="81"/>
      <c r="O15" s="81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</row>
    <row r="16" spans="1:30" ht="15.5">
      <c r="A16" s="155" t="s">
        <v>55</v>
      </c>
      <c r="B16" s="156"/>
      <c r="C16" s="156"/>
      <c r="D16" s="156"/>
      <c r="E16" s="156"/>
      <c r="F16" s="157"/>
      <c r="H16" s="99"/>
      <c r="I16" s="95"/>
      <c r="J16" s="95"/>
      <c r="K16" s="95"/>
      <c r="L16" s="95"/>
      <c r="M16" s="95"/>
      <c r="N16" s="100"/>
      <c r="O16" s="81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</row>
    <row r="17" spans="1:30" ht="15.5">
      <c r="A17" s="40" t="s">
        <v>0</v>
      </c>
      <c r="B17" s="31" t="s">
        <v>45</v>
      </c>
      <c r="C17" s="40" t="s">
        <v>1</v>
      </c>
      <c r="D17" s="40" t="s">
        <v>48</v>
      </c>
      <c r="E17" s="40" t="s">
        <v>2</v>
      </c>
      <c r="F17" s="40" t="s">
        <v>3</v>
      </c>
      <c r="H17" s="99"/>
      <c r="I17" s="95"/>
      <c r="J17" s="95"/>
      <c r="K17" s="95"/>
      <c r="L17" s="95"/>
      <c r="M17" s="95"/>
      <c r="N17" s="100"/>
      <c r="O17" s="107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</row>
    <row r="18" spans="1:30" ht="14">
      <c r="A18" s="43" t="s">
        <v>4</v>
      </c>
      <c r="B18" s="51">
        <v>0.38100000000000001</v>
      </c>
      <c r="C18" s="42">
        <f>D18-0.06</f>
        <v>0.34</v>
      </c>
      <c r="D18" s="64">
        <v>0.4</v>
      </c>
      <c r="E18" s="42">
        <f>D18+0.06</f>
        <v>0.46</v>
      </c>
      <c r="F18" s="65" t="s">
        <v>46</v>
      </c>
      <c r="H18" s="108"/>
      <c r="I18" s="108"/>
      <c r="J18" s="108"/>
      <c r="K18" s="108"/>
      <c r="L18" s="108"/>
      <c r="M18" s="108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</row>
    <row r="19" spans="1:30" ht="25">
      <c r="A19" s="43" t="s">
        <v>6</v>
      </c>
      <c r="B19" s="41">
        <v>0.24199999999999999</v>
      </c>
      <c r="C19" s="42">
        <f>D19-0.05</f>
        <v>0.2</v>
      </c>
      <c r="D19" s="64">
        <v>0.25</v>
      </c>
      <c r="E19" s="42">
        <f>D19+0.05</f>
        <v>0.3</v>
      </c>
      <c r="F19" s="50" t="s">
        <v>31</v>
      </c>
      <c r="H19" s="160" t="s">
        <v>55</v>
      </c>
      <c r="I19" s="161"/>
      <c r="J19" s="161"/>
      <c r="K19" s="161"/>
      <c r="L19" s="161"/>
      <c r="M19" s="16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</row>
    <row r="20" spans="1:30" ht="39">
      <c r="A20" s="43" t="s">
        <v>9</v>
      </c>
      <c r="B20" s="41">
        <v>0.30499999999999999</v>
      </c>
      <c r="C20" s="42">
        <f>D20-0.06</f>
        <v>0.24</v>
      </c>
      <c r="D20" s="64">
        <v>0.3</v>
      </c>
      <c r="E20" s="42">
        <f>D20+0.06</f>
        <v>0.36</v>
      </c>
      <c r="F20" s="44" t="s">
        <v>22</v>
      </c>
      <c r="H20" s="109" t="s">
        <v>0</v>
      </c>
      <c r="I20" s="109" t="s">
        <v>29</v>
      </c>
      <c r="J20" s="110" t="s">
        <v>1</v>
      </c>
      <c r="K20" s="32" t="s">
        <v>30</v>
      </c>
      <c r="L20" s="110" t="s">
        <v>2</v>
      </c>
      <c r="M20" s="110" t="s">
        <v>3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1" spans="1:30" ht="12.5">
      <c r="A21" s="43" t="s">
        <v>10</v>
      </c>
      <c r="B21" s="41">
        <v>8.2000000000000003E-2</v>
      </c>
      <c r="C21" s="20">
        <f>D21-0.05</f>
        <v>0</v>
      </c>
      <c r="D21" s="42">
        <v>0.05</v>
      </c>
      <c r="E21" s="42">
        <f>D21+0.05</f>
        <v>0.1</v>
      </c>
      <c r="F21" s="45"/>
      <c r="H21" s="111" t="s">
        <v>4</v>
      </c>
      <c r="I21" s="112">
        <v>0.34370000000000001</v>
      </c>
      <c r="J21" s="113">
        <f>K21-0.06</f>
        <v>0.27</v>
      </c>
      <c r="K21" s="113">
        <v>0.33</v>
      </c>
      <c r="L21" s="113">
        <f>K21+0.06</f>
        <v>0.39</v>
      </c>
      <c r="M21" s="114" t="s">
        <v>5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</row>
    <row r="22" spans="1:30" ht="25">
      <c r="A22" s="43" t="s">
        <v>56</v>
      </c>
      <c r="B22" s="41">
        <v>0</v>
      </c>
      <c r="C22" s="20">
        <f t="shared" ref="C22" si="0">D22-0.05</f>
        <v>0</v>
      </c>
      <c r="D22" s="20">
        <v>0.05</v>
      </c>
      <c r="E22" s="42">
        <f>D22+0.05</f>
        <v>0.1</v>
      </c>
      <c r="F22" s="45"/>
      <c r="H22" s="111" t="s">
        <v>6</v>
      </c>
      <c r="I22" s="112">
        <v>0.27960000000000002</v>
      </c>
      <c r="J22" s="113">
        <f>K22-0.05</f>
        <v>0.23000000000000004</v>
      </c>
      <c r="K22" s="113">
        <v>0.28000000000000003</v>
      </c>
      <c r="L22" s="113">
        <f>K22+0.05</f>
        <v>0.33</v>
      </c>
      <c r="M22" s="50" t="s">
        <v>28</v>
      </c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</row>
    <row r="23" spans="1:30" ht="12.5">
      <c r="A23" s="43" t="s">
        <v>11</v>
      </c>
      <c r="B23" s="41"/>
      <c r="C23" s="46"/>
      <c r="D23" s="42">
        <f>SUM(D18:D22)</f>
        <v>1.05</v>
      </c>
      <c r="E23" s="46"/>
      <c r="F23" s="45"/>
      <c r="H23" s="111" t="s">
        <v>9</v>
      </c>
      <c r="I23" s="112">
        <v>0.3448</v>
      </c>
      <c r="J23" s="115">
        <f>K23-0.06</f>
        <v>0.28999999999999998</v>
      </c>
      <c r="K23" s="115">
        <v>0.35</v>
      </c>
      <c r="L23" s="115">
        <f>K23+0.06</f>
        <v>0.41</v>
      </c>
      <c r="M23" s="47" t="s">
        <v>22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2.5">
      <c r="A24" s="43" t="s">
        <v>12</v>
      </c>
      <c r="B24" s="41">
        <v>0.22800000000000001</v>
      </c>
      <c r="C24" s="42">
        <f>D24-0.06</f>
        <v>0.14000000000000001</v>
      </c>
      <c r="D24" s="64">
        <v>0.2</v>
      </c>
      <c r="E24" s="42">
        <f>D24+0.06</f>
        <v>0.26</v>
      </c>
      <c r="F24" s="45"/>
      <c r="H24" s="111" t="s">
        <v>10</v>
      </c>
      <c r="I24" s="112">
        <v>5.0900000000000001E-2</v>
      </c>
      <c r="J24" s="115">
        <f>K24-0.05</f>
        <v>0</v>
      </c>
      <c r="K24" s="113">
        <v>0.05</v>
      </c>
      <c r="L24" s="113">
        <f>K24+0.05</f>
        <v>0.1</v>
      </c>
      <c r="M24" s="116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25">
      <c r="A25" s="22"/>
      <c r="B25" s="22"/>
      <c r="C25" s="22"/>
      <c r="D25" s="22"/>
      <c r="E25" s="22"/>
      <c r="F25" s="22"/>
      <c r="H25" s="30" t="s">
        <v>57</v>
      </c>
      <c r="I25" s="112">
        <v>0</v>
      </c>
      <c r="J25" s="113">
        <v>0</v>
      </c>
      <c r="K25" s="115">
        <v>0</v>
      </c>
      <c r="L25" s="113">
        <v>0.05</v>
      </c>
      <c r="M25" s="116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2.5">
      <c r="A26" s="150" t="s">
        <v>13</v>
      </c>
      <c r="B26" s="150"/>
      <c r="C26" s="150"/>
      <c r="D26" s="150"/>
      <c r="E26" s="150"/>
      <c r="F26" s="150"/>
      <c r="H26" s="111" t="s">
        <v>11</v>
      </c>
      <c r="I26" s="112"/>
      <c r="J26" s="113"/>
      <c r="K26" s="113">
        <f>SUM(K21:K25)</f>
        <v>1.01</v>
      </c>
      <c r="L26" s="113"/>
      <c r="M26" s="116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</row>
    <row r="27" spans="1:30" ht="12.5">
      <c r="A27" s="150" t="s">
        <v>14</v>
      </c>
      <c r="B27" s="150"/>
      <c r="C27" s="150"/>
      <c r="D27" s="150"/>
      <c r="E27" s="150"/>
      <c r="F27" s="150"/>
      <c r="H27" s="111" t="s">
        <v>12</v>
      </c>
      <c r="I27" s="112">
        <v>0.18</v>
      </c>
      <c r="J27" s="115">
        <f>K27-0.06</f>
        <v>0.12</v>
      </c>
      <c r="K27" s="115">
        <v>0.18</v>
      </c>
      <c r="L27" s="115">
        <f>K27+0.06</f>
        <v>0.24</v>
      </c>
      <c r="M27" s="116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</row>
    <row r="28" spans="1:30" ht="14">
      <c r="A28" s="150" t="s">
        <v>15</v>
      </c>
      <c r="B28" s="150"/>
      <c r="C28" s="150"/>
      <c r="D28" s="150"/>
      <c r="E28" s="150"/>
      <c r="F28" s="150"/>
      <c r="H28" s="92"/>
      <c r="I28" s="106"/>
      <c r="J28" s="92"/>
      <c r="K28" s="92"/>
      <c r="L28" s="92"/>
      <c r="M28" s="9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0" ht="12.5">
      <c r="A29" s="150" t="s">
        <v>16</v>
      </c>
      <c r="B29" s="150"/>
      <c r="C29" s="150"/>
      <c r="D29" s="150"/>
      <c r="E29" s="150"/>
      <c r="F29" s="150"/>
      <c r="H29" s="94" t="s">
        <v>13</v>
      </c>
      <c r="I29" s="117"/>
      <c r="J29" s="117"/>
      <c r="K29" s="117"/>
      <c r="L29" s="117"/>
      <c r="M29" s="117"/>
      <c r="N29" s="118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</row>
    <row r="30" spans="1:30" ht="12.5">
      <c r="A30" s="22"/>
      <c r="B30" s="22"/>
      <c r="C30" s="22"/>
      <c r="D30" s="22"/>
      <c r="E30" s="22"/>
      <c r="F30" s="22"/>
      <c r="H30" s="94" t="s">
        <v>14</v>
      </c>
      <c r="I30" s="119"/>
      <c r="J30" s="119"/>
      <c r="K30" s="119"/>
      <c r="L30" s="117"/>
      <c r="M30" s="117"/>
      <c r="N30" s="118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</row>
    <row r="31" spans="1:30" ht="13">
      <c r="A31" s="151"/>
      <c r="B31" s="151"/>
      <c r="C31" s="151"/>
      <c r="D31" s="151"/>
      <c r="E31" s="151"/>
      <c r="F31" s="151"/>
      <c r="H31" s="94" t="s">
        <v>15</v>
      </c>
      <c r="I31" s="119"/>
      <c r="J31" s="119"/>
      <c r="K31" s="119"/>
      <c r="L31" s="119"/>
      <c r="M31" s="117"/>
      <c r="N31" s="118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</row>
    <row r="32" spans="1:30" ht="13">
      <c r="A32" s="151"/>
      <c r="B32" s="151"/>
      <c r="C32" s="151"/>
      <c r="D32" s="151"/>
      <c r="E32" s="151"/>
      <c r="F32" s="151"/>
      <c r="H32" s="97" t="s">
        <v>16</v>
      </c>
      <c r="I32" s="117"/>
      <c r="J32" s="117"/>
      <c r="K32" s="117"/>
      <c r="L32" s="117"/>
      <c r="M32" s="117"/>
      <c r="N32" s="118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</row>
    <row r="33" spans="1:30" ht="12.5">
      <c r="H33" s="98"/>
      <c r="I33" s="117"/>
      <c r="J33" s="117"/>
      <c r="K33" s="117"/>
      <c r="L33" s="117"/>
      <c r="M33" s="117"/>
      <c r="N33" s="118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</row>
    <row r="34" spans="1:30" ht="12.5">
      <c r="H34" s="99"/>
      <c r="I34" s="119"/>
      <c r="J34" s="119"/>
      <c r="K34" s="119"/>
      <c r="L34" s="119"/>
      <c r="M34" s="119"/>
      <c r="N34" s="118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</row>
    <row r="35" spans="1:30" ht="12.5">
      <c r="H35" s="99"/>
      <c r="I35" s="119"/>
      <c r="J35" s="119"/>
      <c r="K35" s="119"/>
      <c r="L35" s="119"/>
      <c r="M35" s="119"/>
      <c r="N35" s="118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12.5">
      <c r="H36" s="120"/>
      <c r="I36" s="120"/>
      <c r="J36" s="120"/>
      <c r="K36" s="120"/>
      <c r="L36" s="120"/>
      <c r="M36" s="120"/>
      <c r="N36" s="118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</row>
    <row r="37" spans="1:30" ht="13">
      <c r="A37" s="22"/>
      <c r="B37" s="22"/>
      <c r="C37" s="22"/>
      <c r="D37" s="22"/>
      <c r="E37" s="22"/>
      <c r="F37" s="22"/>
      <c r="H37" s="160" t="s">
        <v>59</v>
      </c>
      <c r="I37" s="161"/>
      <c r="J37" s="161"/>
      <c r="K37" s="161"/>
      <c r="L37" s="161"/>
      <c r="M37" s="162"/>
      <c r="N37" s="118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39">
      <c r="A38" s="151"/>
      <c r="B38" s="151"/>
      <c r="C38" s="151"/>
      <c r="D38" s="151"/>
      <c r="E38" s="151"/>
      <c r="F38" s="151"/>
      <c r="H38" s="109" t="s">
        <v>0</v>
      </c>
      <c r="I38" s="109" t="s">
        <v>29</v>
      </c>
      <c r="J38" s="110" t="s">
        <v>1</v>
      </c>
      <c r="K38" s="32" t="s">
        <v>30</v>
      </c>
      <c r="L38" s="110" t="s">
        <v>2</v>
      </c>
      <c r="M38" s="110" t="s">
        <v>3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</row>
    <row r="39" spans="1:30" ht="13">
      <c r="A39" s="151"/>
      <c r="B39" s="151"/>
      <c r="C39" s="151"/>
      <c r="D39" s="151"/>
      <c r="E39" s="151"/>
      <c r="F39" s="151"/>
      <c r="H39" s="121" t="s">
        <v>4</v>
      </c>
      <c r="I39" s="122">
        <v>0.2069</v>
      </c>
      <c r="J39" s="123">
        <f>K39-0.06</f>
        <v>0.12</v>
      </c>
      <c r="K39" s="123">
        <v>0.18</v>
      </c>
      <c r="L39" s="123">
        <f>K39+0.06</f>
        <v>0.24</v>
      </c>
      <c r="M39" s="124" t="s">
        <v>5</v>
      </c>
      <c r="N39" s="118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</row>
    <row r="40" spans="1:30" ht="25">
      <c r="H40" s="121" t="s">
        <v>6</v>
      </c>
      <c r="I40" s="122">
        <v>0.4667</v>
      </c>
      <c r="J40" s="123">
        <f>K40-0.05</f>
        <v>0.45</v>
      </c>
      <c r="K40" s="123">
        <v>0.5</v>
      </c>
      <c r="L40" s="123">
        <f>K40+0.05</f>
        <v>0.55000000000000004</v>
      </c>
      <c r="M40" s="50" t="s">
        <v>28</v>
      </c>
      <c r="N40" s="118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</row>
    <row r="41" spans="1:30" ht="12.5">
      <c r="H41" s="121" t="s">
        <v>9</v>
      </c>
      <c r="I41" s="122">
        <v>0.29070000000000001</v>
      </c>
      <c r="J41" s="123">
        <f>K41-0.06</f>
        <v>0.21000000000000002</v>
      </c>
      <c r="K41" s="123">
        <v>0.27</v>
      </c>
      <c r="L41" s="123">
        <f>K41+0.06</f>
        <v>0.33</v>
      </c>
      <c r="M41" s="47" t="s">
        <v>22</v>
      </c>
      <c r="N41" s="118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</row>
    <row r="42" spans="1:30" ht="12.5">
      <c r="H42" s="121" t="s">
        <v>10</v>
      </c>
      <c r="I42" s="122">
        <v>5.4199999999999998E-2</v>
      </c>
      <c r="J42" s="125">
        <f>K42-0.05</f>
        <v>0</v>
      </c>
      <c r="K42" s="125">
        <v>0.05</v>
      </c>
      <c r="L42" s="125">
        <f>K42+0.05</f>
        <v>0.1</v>
      </c>
      <c r="M42" s="126"/>
      <c r="N42" s="118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</row>
    <row r="43" spans="1:30" ht="25">
      <c r="A43" s="6"/>
      <c r="B43" s="7"/>
      <c r="C43" s="8"/>
      <c r="D43" s="8"/>
      <c r="E43" s="8"/>
      <c r="F43" s="104"/>
      <c r="H43" s="30" t="s">
        <v>57</v>
      </c>
      <c r="I43" s="122">
        <v>0</v>
      </c>
      <c r="J43" s="123">
        <v>0</v>
      </c>
      <c r="K43" s="125">
        <v>0</v>
      </c>
      <c r="L43" s="125">
        <f>K43+0.05</f>
        <v>0.05</v>
      </c>
      <c r="M43" s="126"/>
      <c r="N43" s="118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</row>
    <row r="44" spans="1:30" ht="13">
      <c r="A44" s="155" t="s">
        <v>54</v>
      </c>
      <c r="B44" s="156"/>
      <c r="C44" s="156"/>
      <c r="D44" s="156"/>
      <c r="E44" s="156"/>
      <c r="F44" s="157"/>
      <c r="H44" s="121" t="s">
        <v>11</v>
      </c>
      <c r="I44" s="122"/>
      <c r="J44" s="123"/>
      <c r="K44" s="123">
        <f>SUM(K39:K43)</f>
        <v>1</v>
      </c>
      <c r="L44" s="123"/>
      <c r="M44" s="126"/>
      <c r="N44" s="118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</row>
    <row r="45" spans="1:30" ht="13">
      <c r="A45" s="40" t="s">
        <v>0</v>
      </c>
      <c r="B45" s="31" t="s">
        <v>45</v>
      </c>
      <c r="C45" s="40" t="s">
        <v>1</v>
      </c>
      <c r="D45" s="40" t="s">
        <v>48</v>
      </c>
      <c r="E45" s="40" t="s">
        <v>2</v>
      </c>
      <c r="F45" s="40" t="s">
        <v>3</v>
      </c>
      <c r="H45" s="121" t="s">
        <v>12</v>
      </c>
      <c r="I45" s="127">
        <v>0.1145</v>
      </c>
      <c r="J45" s="123">
        <f>K45-0.06</f>
        <v>4.0000000000000008E-2</v>
      </c>
      <c r="K45" s="123">
        <v>0.1</v>
      </c>
      <c r="L45" s="123">
        <f>K45+0.06</f>
        <v>0.16</v>
      </c>
      <c r="M45" s="126"/>
      <c r="N45" s="118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</row>
    <row r="46" spans="1:30" ht="12.5">
      <c r="A46" s="43" t="s">
        <v>4</v>
      </c>
      <c r="B46" s="41">
        <v>0.23799999999999999</v>
      </c>
      <c r="C46" s="42">
        <f>D46-0.06</f>
        <v>0.16</v>
      </c>
      <c r="D46" s="64">
        <v>0.22</v>
      </c>
      <c r="E46" s="42">
        <f>D46+0.06</f>
        <v>0.28000000000000003</v>
      </c>
      <c r="F46" s="65" t="s">
        <v>46</v>
      </c>
      <c r="H46" s="128"/>
      <c r="I46" s="129"/>
      <c r="J46" s="128"/>
      <c r="K46" s="128"/>
      <c r="L46" s="128"/>
      <c r="M46" s="117"/>
      <c r="N46" s="118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</row>
    <row r="47" spans="1:30" ht="25">
      <c r="A47" s="43" t="s">
        <v>6</v>
      </c>
      <c r="B47" s="41">
        <v>0.47699999999999998</v>
      </c>
      <c r="C47" s="42">
        <f>D47-0.05</f>
        <v>0.42</v>
      </c>
      <c r="D47" s="64">
        <v>0.47</v>
      </c>
      <c r="E47" s="42">
        <f>D47+0.05</f>
        <v>0.52</v>
      </c>
      <c r="F47" s="50" t="s">
        <v>31</v>
      </c>
      <c r="H47" s="163" t="s">
        <v>13</v>
      </c>
      <c r="I47" s="164"/>
      <c r="J47" s="98"/>
      <c r="K47" s="98"/>
      <c r="L47" s="98"/>
      <c r="M47" s="98"/>
      <c r="N47" s="98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</row>
    <row r="48" spans="1:30" ht="12.5">
      <c r="A48" s="43" t="s">
        <v>9</v>
      </c>
      <c r="B48" s="41">
        <v>0.21299999999999999</v>
      </c>
      <c r="C48" s="42">
        <f>D48-0.06</f>
        <v>0.15</v>
      </c>
      <c r="D48" s="64">
        <v>0.21</v>
      </c>
      <c r="E48" s="42">
        <f>D48+0.06</f>
        <v>0.27</v>
      </c>
      <c r="F48" s="44" t="s">
        <v>22</v>
      </c>
      <c r="H48" s="163" t="s">
        <v>14</v>
      </c>
      <c r="I48" s="164"/>
      <c r="J48" s="164"/>
      <c r="K48" s="164"/>
      <c r="L48" s="164"/>
      <c r="M48" s="164"/>
      <c r="N48" s="98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</row>
    <row r="49" spans="1:30" ht="12.5">
      <c r="A49" s="43" t="s">
        <v>10</v>
      </c>
      <c r="B49" s="41">
        <v>7.5999999999999998E-2</v>
      </c>
      <c r="C49" s="20">
        <f>D49-0.05</f>
        <v>0</v>
      </c>
      <c r="D49" s="64">
        <v>0.05</v>
      </c>
      <c r="E49" s="42">
        <f>D49+0.05</f>
        <v>0.1</v>
      </c>
      <c r="F49" s="45"/>
      <c r="H49" s="163" t="s">
        <v>15</v>
      </c>
      <c r="I49" s="164"/>
      <c r="J49" s="164"/>
      <c r="K49" s="164"/>
      <c r="L49" s="164"/>
      <c r="M49" s="164"/>
      <c r="N49" s="98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</row>
    <row r="50" spans="1:30" ht="12.5">
      <c r="A50" s="43" t="s">
        <v>43</v>
      </c>
      <c r="B50" s="41"/>
      <c r="C50" s="42">
        <v>0</v>
      </c>
      <c r="D50" s="20">
        <v>0.05</v>
      </c>
      <c r="E50" s="42">
        <f>D50+0.05</f>
        <v>0.1</v>
      </c>
      <c r="F50" s="45"/>
      <c r="H50" s="165" t="s">
        <v>16</v>
      </c>
      <c r="I50" s="164"/>
      <c r="J50" s="98"/>
      <c r="K50" s="98"/>
      <c r="L50" s="98"/>
      <c r="M50" s="98"/>
      <c r="N50" s="98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</row>
    <row r="51" spans="1:30" ht="12.5">
      <c r="A51" s="43" t="s">
        <v>11</v>
      </c>
      <c r="B51" s="41"/>
      <c r="C51" s="42"/>
      <c r="D51" s="42">
        <f>SUM(D46:D50)</f>
        <v>1</v>
      </c>
      <c r="E51" s="42"/>
      <c r="F51" s="45"/>
      <c r="H51" s="98"/>
      <c r="I51" s="98"/>
      <c r="J51" s="98"/>
      <c r="K51" s="98"/>
      <c r="L51" s="98"/>
      <c r="M51" s="98"/>
      <c r="N51" s="98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</row>
    <row r="52" spans="1:30" ht="12.5">
      <c r="A52" s="43" t="s">
        <v>12</v>
      </c>
      <c r="B52" s="41">
        <v>0.10299999999999999</v>
      </c>
      <c r="C52" s="42">
        <f>D52-0.06</f>
        <v>8.0000000000000016E-2</v>
      </c>
      <c r="D52" s="64">
        <v>0.14000000000000001</v>
      </c>
      <c r="E52" s="42">
        <f>D52+0.06</f>
        <v>0.2</v>
      </c>
      <c r="F52" s="45"/>
      <c r="H52" s="99"/>
      <c r="I52" s="130"/>
      <c r="J52" s="130"/>
      <c r="K52" s="130"/>
      <c r="L52" s="130"/>
      <c r="M52" s="130"/>
      <c r="N52" s="130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</row>
    <row r="53" spans="1:30" ht="12.5">
      <c r="A53" s="22"/>
      <c r="B53" s="22" t="s">
        <v>44</v>
      </c>
      <c r="C53" s="22"/>
      <c r="D53" s="22"/>
      <c r="E53" s="22"/>
      <c r="F53" s="22"/>
      <c r="H53" s="166"/>
      <c r="I53" s="164"/>
      <c r="J53" s="164"/>
      <c r="K53" s="164"/>
      <c r="L53" s="164"/>
      <c r="M53" s="164"/>
      <c r="N53" s="164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</row>
    <row r="54" spans="1:30" ht="15.5">
      <c r="A54" s="5"/>
      <c r="B54" s="22"/>
      <c r="C54" s="22"/>
      <c r="D54" s="22"/>
      <c r="E54" s="22"/>
      <c r="F54" s="22"/>
      <c r="H54" s="131"/>
      <c r="I54" s="107"/>
      <c r="J54" s="107"/>
      <c r="K54" s="107"/>
      <c r="L54" s="107"/>
      <c r="M54" s="107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</row>
    <row r="55" spans="1:30" ht="13">
      <c r="A55" s="5"/>
      <c r="B55" s="22"/>
      <c r="C55" s="22"/>
      <c r="D55" s="22"/>
      <c r="E55" s="22"/>
      <c r="F55" s="22"/>
      <c r="H55" s="158"/>
      <c r="I55" s="159"/>
      <c r="J55" s="159"/>
      <c r="K55" s="159"/>
      <c r="L55" s="159"/>
      <c r="M55" s="159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</row>
    <row r="56" spans="1:30" ht="13">
      <c r="A56" s="22"/>
      <c r="B56" s="22"/>
      <c r="C56" s="22"/>
      <c r="D56" s="22"/>
      <c r="E56" s="22"/>
      <c r="F56" s="22"/>
      <c r="H56" s="144" t="s">
        <v>60</v>
      </c>
      <c r="I56" s="145"/>
      <c r="J56" s="145"/>
      <c r="K56" s="145"/>
      <c r="L56" s="145"/>
      <c r="M56" s="146"/>
      <c r="N56" s="34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ht="39">
      <c r="A57" s="150" t="s">
        <v>13</v>
      </c>
      <c r="B57" s="150"/>
      <c r="C57" s="150"/>
      <c r="D57" s="150"/>
      <c r="E57" s="150"/>
      <c r="F57" s="150"/>
      <c r="H57" s="31" t="s">
        <v>0</v>
      </c>
      <c r="I57" s="31" t="s">
        <v>29</v>
      </c>
      <c r="J57" s="32" t="s">
        <v>1</v>
      </c>
      <c r="K57" s="32" t="s">
        <v>30</v>
      </c>
      <c r="L57" s="32" t="s">
        <v>2</v>
      </c>
      <c r="M57" s="32" t="s">
        <v>3</v>
      </c>
      <c r="N57" s="34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</row>
    <row r="58" spans="1:30" ht="12.5">
      <c r="A58" s="150" t="s">
        <v>14</v>
      </c>
      <c r="B58" s="150"/>
      <c r="C58" s="150"/>
      <c r="D58" s="150"/>
      <c r="E58" s="150"/>
      <c r="F58" s="150"/>
      <c r="H58" s="33" t="s">
        <v>4</v>
      </c>
      <c r="I58" s="54">
        <v>0</v>
      </c>
      <c r="J58" s="39">
        <v>0</v>
      </c>
      <c r="K58" s="39">
        <v>0</v>
      </c>
      <c r="L58" s="39">
        <v>0</v>
      </c>
      <c r="M58" s="47" t="s">
        <v>5</v>
      </c>
      <c r="N58" s="34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</row>
    <row r="59" spans="1:30" ht="25">
      <c r="A59" s="150" t="s">
        <v>15</v>
      </c>
      <c r="B59" s="150"/>
      <c r="C59" s="150"/>
      <c r="D59" s="150"/>
      <c r="E59" s="150"/>
      <c r="F59" s="150"/>
      <c r="H59" s="33" t="s">
        <v>6</v>
      </c>
      <c r="I59" s="54">
        <v>0.93259999999999998</v>
      </c>
      <c r="J59" s="39">
        <f>K59-0.05</f>
        <v>0.88</v>
      </c>
      <c r="K59" s="39">
        <v>0.93</v>
      </c>
      <c r="L59" s="39">
        <f>K59+0.05</f>
        <v>0.98000000000000009</v>
      </c>
      <c r="M59" s="50" t="s">
        <v>28</v>
      </c>
      <c r="N59" s="3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</row>
    <row r="60" spans="1:30" ht="12.5">
      <c r="A60" s="150" t="s">
        <v>16</v>
      </c>
      <c r="B60" s="150"/>
      <c r="C60" s="150"/>
      <c r="D60" s="150"/>
      <c r="E60" s="150"/>
      <c r="F60" s="150"/>
      <c r="H60" s="33" t="s">
        <v>9</v>
      </c>
      <c r="I60" s="55">
        <v>0</v>
      </c>
      <c r="J60" s="39">
        <v>0</v>
      </c>
      <c r="K60" s="39">
        <v>0</v>
      </c>
      <c r="L60" s="39">
        <v>0</v>
      </c>
      <c r="M60" s="47" t="s">
        <v>22</v>
      </c>
      <c r="N60" s="34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</row>
    <row r="61" spans="1:30" ht="12.5">
      <c r="A61" s="22"/>
      <c r="B61" s="22"/>
      <c r="C61" s="22"/>
      <c r="D61" s="22"/>
      <c r="E61" s="22"/>
      <c r="F61" s="22"/>
      <c r="H61" s="33" t="s">
        <v>10</v>
      </c>
      <c r="I61" s="54">
        <v>0.02</v>
      </c>
      <c r="J61" s="39">
        <f>K61-0.05</f>
        <v>2.0000000000000004E-2</v>
      </c>
      <c r="K61" s="39">
        <v>7.0000000000000007E-2</v>
      </c>
      <c r="L61" s="39">
        <f>K61+0.05</f>
        <v>0.12000000000000001</v>
      </c>
      <c r="M61" s="38"/>
      <c r="N61" s="34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1:30" ht="25">
      <c r="A62" s="151"/>
      <c r="B62" s="151"/>
      <c r="C62" s="151"/>
      <c r="D62" s="151"/>
      <c r="E62" s="151"/>
      <c r="F62" s="151"/>
      <c r="H62" s="30" t="s">
        <v>21</v>
      </c>
      <c r="I62" s="54">
        <v>0</v>
      </c>
      <c r="J62" s="39">
        <v>0</v>
      </c>
      <c r="K62" s="39">
        <v>0</v>
      </c>
      <c r="L62" s="39">
        <v>0</v>
      </c>
      <c r="M62" s="38"/>
      <c r="N62" s="34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</row>
    <row r="63" spans="1:30" ht="13">
      <c r="A63" s="144" t="s">
        <v>60</v>
      </c>
      <c r="B63" s="145"/>
      <c r="C63" s="145"/>
      <c r="D63" s="145"/>
      <c r="E63" s="145"/>
      <c r="F63" s="146"/>
      <c r="H63" s="33" t="s">
        <v>11</v>
      </c>
      <c r="I63" s="54"/>
      <c r="J63" s="39"/>
      <c r="K63" s="39">
        <f>+SUM(K58:K62)</f>
        <v>1</v>
      </c>
      <c r="L63" s="39"/>
      <c r="M63" s="38"/>
      <c r="N63" s="34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13">
      <c r="A64" s="31" t="s">
        <v>0</v>
      </c>
      <c r="B64" s="31" t="s">
        <v>29</v>
      </c>
      <c r="C64" s="32" t="s">
        <v>1</v>
      </c>
      <c r="D64" s="32" t="s">
        <v>30</v>
      </c>
      <c r="E64" s="32" t="s">
        <v>2</v>
      </c>
      <c r="F64" s="32" t="s">
        <v>3</v>
      </c>
      <c r="H64" s="33" t="s">
        <v>12</v>
      </c>
      <c r="I64" s="54">
        <v>0</v>
      </c>
      <c r="J64" s="39">
        <v>0</v>
      </c>
      <c r="K64" s="39">
        <v>0</v>
      </c>
      <c r="L64" s="39">
        <v>0</v>
      </c>
      <c r="M64" s="38"/>
      <c r="N64" s="34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</row>
    <row r="65" spans="1:30" ht="12.5">
      <c r="A65" s="33" t="s">
        <v>4</v>
      </c>
      <c r="B65" s="54">
        <v>0</v>
      </c>
      <c r="C65" s="39">
        <f>D65-0.06</f>
        <v>4.0000000000000008E-2</v>
      </c>
      <c r="D65" s="63">
        <v>0.1</v>
      </c>
      <c r="E65" s="39">
        <f>D65+0.06</f>
        <v>0.16</v>
      </c>
      <c r="F65" s="47" t="s">
        <v>5</v>
      </c>
      <c r="H65" s="101"/>
      <c r="I65" s="101"/>
      <c r="J65" s="34"/>
      <c r="K65" s="34"/>
      <c r="L65" s="34"/>
      <c r="M65" s="34"/>
      <c r="N65" s="34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</row>
    <row r="66" spans="1:30" ht="25">
      <c r="A66" s="33" t="s">
        <v>6</v>
      </c>
      <c r="B66" s="54">
        <v>0.93259999999999998</v>
      </c>
      <c r="C66" s="39">
        <f>D66-0.05</f>
        <v>0.7</v>
      </c>
      <c r="D66" s="63">
        <v>0.75</v>
      </c>
      <c r="E66" s="39">
        <f>D66+0.05</f>
        <v>0.8</v>
      </c>
      <c r="F66" s="50" t="s">
        <v>28</v>
      </c>
      <c r="H66" s="102" t="s">
        <v>13</v>
      </c>
      <c r="I66" s="34"/>
      <c r="J66" s="34"/>
      <c r="K66" s="34"/>
      <c r="L66" s="34"/>
      <c r="M66" s="34"/>
      <c r="N66" s="34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</row>
    <row r="67" spans="1:30" ht="12.5">
      <c r="A67" s="33" t="s">
        <v>9</v>
      </c>
      <c r="B67" s="55">
        <v>0</v>
      </c>
      <c r="C67" s="39">
        <f>D67-0.06</f>
        <v>4.0000000000000008E-2</v>
      </c>
      <c r="D67" s="63">
        <v>0.1</v>
      </c>
      <c r="E67" s="39">
        <f>D67+0.06</f>
        <v>0.16</v>
      </c>
      <c r="F67" s="47" t="s">
        <v>22</v>
      </c>
      <c r="H67" s="102" t="s">
        <v>14</v>
      </c>
      <c r="I67" s="35"/>
      <c r="J67" s="35"/>
      <c r="K67" s="35"/>
      <c r="L67" s="34"/>
      <c r="M67" s="34"/>
      <c r="N67" s="34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</row>
    <row r="68" spans="1:30" ht="12.5">
      <c r="A68" s="33" t="s">
        <v>10</v>
      </c>
      <c r="B68" s="54">
        <v>0.02</v>
      </c>
      <c r="C68" s="39">
        <f>D68-0.05</f>
        <v>0</v>
      </c>
      <c r="D68" s="63">
        <v>0.05</v>
      </c>
      <c r="E68" s="39">
        <f>D68+0.05</f>
        <v>0.1</v>
      </c>
      <c r="F68" s="38"/>
      <c r="H68" s="102" t="s">
        <v>15</v>
      </c>
      <c r="I68" s="35"/>
      <c r="J68" s="35"/>
      <c r="K68" s="35"/>
      <c r="L68" s="35"/>
      <c r="M68" s="34"/>
      <c r="N68" s="34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</row>
    <row r="69" spans="1:30" ht="25">
      <c r="A69" s="30" t="s">
        <v>21</v>
      </c>
      <c r="B69" s="54">
        <v>0</v>
      </c>
      <c r="C69" s="39">
        <v>0</v>
      </c>
      <c r="D69" s="39">
        <v>0</v>
      </c>
      <c r="E69" s="39">
        <v>0</v>
      </c>
      <c r="F69" s="38"/>
      <c r="H69" s="103" t="s">
        <v>16</v>
      </c>
      <c r="I69" s="34"/>
      <c r="J69" s="34"/>
      <c r="K69" s="34"/>
      <c r="L69" s="34"/>
      <c r="M69" s="34"/>
      <c r="N69" s="34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</row>
    <row r="70" spans="1:30" ht="12.5">
      <c r="A70" s="33" t="s">
        <v>11</v>
      </c>
      <c r="B70" s="54"/>
      <c r="C70" s="39"/>
      <c r="D70" s="39">
        <f>+SUM(D65:D69)</f>
        <v>1</v>
      </c>
      <c r="E70" s="39"/>
      <c r="F70" s="38"/>
      <c r="H70" s="36"/>
      <c r="I70" s="34"/>
      <c r="J70" s="34"/>
      <c r="K70" s="34"/>
      <c r="L70" s="34"/>
      <c r="M70" s="34"/>
      <c r="N70" s="34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</row>
    <row r="71" spans="1:30" ht="13">
      <c r="A71" s="33" t="s">
        <v>12</v>
      </c>
      <c r="B71" s="54">
        <v>0</v>
      </c>
      <c r="C71" s="39">
        <f>D71-0.06</f>
        <v>0</v>
      </c>
      <c r="D71" s="63">
        <v>0.06</v>
      </c>
      <c r="E71" s="39">
        <f>D71+0.06</f>
        <v>0.12</v>
      </c>
      <c r="F71" s="38"/>
      <c r="H71" s="37"/>
      <c r="I71" s="35"/>
      <c r="J71" s="35"/>
      <c r="K71" s="35"/>
      <c r="L71" s="35"/>
      <c r="M71" s="35"/>
      <c r="N71" s="34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</row>
    <row r="72" spans="1:30" ht="13">
      <c r="A72" s="101"/>
      <c r="B72" s="101"/>
      <c r="C72" s="34"/>
      <c r="D72" s="34"/>
      <c r="E72" s="34"/>
      <c r="F72" s="34"/>
      <c r="H72" s="37"/>
      <c r="I72" s="35"/>
      <c r="J72" s="35"/>
      <c r="K72" s="35"/>
      <c r="L72" s="35"/>
      <c r="M72" s="35"/>
      <c r="N72" s="34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</row>
    <row r="73" spans="1:30" ht="13">
      <c r="A73" s="102" t="s">
        <v>13</v>
      </c>
      <c r="B73" s="34"/>
      <c r="C73" s="34"/>
      <c r="D73" s="34"/>
      <c r="E73" s="34"/>
      <c r="F73" s="34"/>
      <c r="H73" s="13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</row>
    <row r="74" spans="1:30" ht="13">
      <c r="A74" s="102" t="s">
        <v>14</v>
      </c>
      <c r="B74" s="35"/>
      <c r="C74" s="35"/>
      <c r="D74" s="35"/>
      <c r="E74" s="34"/>
      <c r="F74" s="34"/>
      <c r="H74" s="13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</row>
    <row r="75" spans="1:30" ht="13">
      <c r="A75" s="102" t="s">
        <v>15</v>
      </c>
      <c r="B75" s="35"/>
      <c r="C75" s="35"/>
      <c r="D75" s="35"/>
      <c r="E75" s="35"/>
      <c r="F75" s="34"/>
      <c r="H75" s="152" t="s">
        <v>61</v>
      </c>
      <c r="I75" s="153"/>
      <c r="J75" s="153"/>
      <c r="K75" s="153"/>
      <c r="L75" s="153"/>
      <c r="M75" s="154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</row>
    <row r="76" spans="1:30" ht="39">
      <c r="A76" s="103" t="s">
        <v>16</v>
      </c>
      <c r="B76" s="34"/>
      <c r="C76" s="34"/>
      <c r="D76" s="34"/>
      <c r="E76" s="34"/>
      <c r="F76" s="34"/>
      <c r="H76" s="31" t="s">
        <v>0</v>
      </c>
      <c r="I76" s="31" t="s">
        <v>29</v>
      </c>
      <c r="J76" s="32" t="s">
        <v>1</v>
      </c>
      <c r="K76" s="32" t="s">
        <v>30</v>
      </c>
      <c r="L76" s="32" t="s">
        <v>2</v>
      </c>
      <c r="M76" s="32" t="s">
        <v>3</v>
      </c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</row>
    <row r="77" spans="1:30" ht="12.5">
      <c r="A77" s="36"/>
      <c r="B77" s="34"/>
      <c r="C77" s="34"/>
      <c r="D77" s="34"/>
      <c r="E77" s="34"/>
      <c r="F77" s="34"/>
      <c r="H77" s="33" t="s">
        <v>4</v>
      </c>
      <c r="I77" s="54">
        <v>0</v>
      </c>
      <c r="J77" s="39">
        <v>0</v>
      </c>
      <c r="K77" s="39">
        <v>0</v>
      </c>
      <c r="L77" s="39">
        <v>0</v>
      </c>
      <c r="M77" s="47" t="s">
        <v>5</v>
      </c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</row>
    <row r="78" spans="1:30" ht="25">
      <c r="A78" s="37"/>
      <c r="B78" s="35"/>
      <c r="C78" s="35"/>
      <c r="D78" s="35"/>
      <c r="E78" s="35"/>
      <c r="F78" s="35"/>
      <c r="H78" s="33" t="s">
        <v>6</v>
      </c>
      <c r="I78" s="54">
        <v>0.91259999999999997</v>
      </c>
      <c r="J78" s="39">
        <f>K78-0.05</f>
        <v>0.88</v>
      </c>
      <c r="K78" s="39">
        <v>0.93</v>
      </c>
      <c r="L78" s="39">
        <f>K78+0.05</f>
        <v>0.98000000000000009</v>
      </c>
      <c r="M78" s="50" t="s">
        <v>28</v>
      </c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</row>
    <row r="79" spans="1:30" ht="13">
      <c r="A79" s="37"/>
      <c r="B79" s="35"/>
      <c r="C79" s="35"/>
      <c r="D79" s="35"/>
      <c r="E79" s="35"/>
      <c r="F79" s="35"/>
      <c r="H79" s="33" t="s">
        <v>9</v>
      </c>
      <c r="I79" s="54">
        <v>0</v>
      </c>
      <c r="J79" s="39">
        <v>0</v>
      </c>
      <c r="K79" s="39">
        <v>0</v>
      </c>
      <c r="L79" s="39">
        <v>0</v>
      </c>
      <c r="M79" s="47" t="s">
        <v>22</v>
      </c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</row>
    <row r="80" spans="1:30" ht="13">
      <c r="A80" s="132"/>
      <c r="B80" s="83"/>
      <c r="C80" s="83"/>
      <c r="D80" s="83"/>
      <c r="E80" s="83"/>
      <c r="F80" s="83"/>
      <c r="H80" s="33" t="s">
        <v>10</v>
      </c>
      <c r="I80" s="54">
        <v>8.7400000000000005E-2</v>
      </c>
      <c r="J80" s="39">
        <f>K80-0.05</f>
        <v>2.0000000000000004E-2</v>
      </c>
      <c r="K80" s="39">
        <v>7.0000000000000007E-2</v>
      </c>
      <c r="L80" s="39">
        <f>K80+0.05</f>
        <v>0.12000000000000001</v>
      </c>
      <c r="M80" s="38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</row>
    <row r="81" spans="1:30" ht="25">
      <c r="A81" s="132"/>
      <c r="B81" s="83"/>
      <c r="C81" s="83"/>
      <c r="D81" s="83"/>
      <c r="E81" s="83"/>
      <c r="F81" s="83"/>
      <c r="H81" s="30" t="s">
        <v>21</v>
      </c>
      <c r="I81" s="54">
        <v>0</v>
      </c>
      <c r="J81" s="39">
        <v>0</v>
      </c>
      <c r="K81" s="39">
        <v>0</v>
      </c>
      <c r="L81" s="39">
        <v>0</v>
      </c>
      <c r="M81" s="38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</row>
    <row r="82" spans="1:30" ht="13">
      <c r="A82" s="152" t="s">
        <v>61</v>
      </c>
      <c r="B82" s="153"/>
      <c r="C82" s="153"/>
      <c r="D82" s="153"/>
      <c r="E82" s="153"/>
      <c r="F82" s="154"/>
      <c r="H82" s="33" t="s">
        <v>11</v>
      </c>
      <c r="I82" s="54"/>
      <c r="J82" s="39"/>
      <c r="K82" s="39">
        <v>1</v>
      </c>
      <c r="L82" s="39"/>
      <c r="M82" s="38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</row>
    <row r="83" spans="1:30" ht="13">
      <c r="A83" s="31" t="s">
        <v>0</v>
      </c>
      <c r="B83" s="31" t="s">
        <v>29</v>
      </c>
      <c r="C83" s="32" t="s">
        <v>1</v>
      </c>
      <c r="D83" s="32" t="s">
        <v>30</v>
      </c>
      <c r="E83" s="32" t="s">
        <v>2</v>
      </c>
      <c r="F83" s="32" t="s">
        <v>3</v>
      </c>
      <c r="H83" s="33" t="s">
        <v>12</v>
      </c>
      <c r="I83" s="54">
        <v>0</v>
      </c>
      <c r="J83" s="39">
        <v>0</v>
      </c>
      <c r="K83" s="39">
        <v>0</v>
      </c>
      <c r="L83" s="39">
        <v>0</v>
      </c>
      <c r="M83" s="38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</row>
    <row r="84" spans="1:30" ht="12.5">
      <c r="A84" s="33" t="s">
        <v>4</v>
      </c>
      <c r="B84" s="54">
        <v>0</v>
      </c>
      <c r="C84" s="39">
        <f>D84-0.06</f>
        <v>4.0000000000000008E-2</v>
      </c>
      <c r="D84" s="39">
        <v>0.1</v>
      </c>
      <c r="E84" s="39">
        <f>D84+0.06</f>
        <v>0.16</v>
      </c>
      <c r="F84" s="47" t="s">
        <v>5</v>
      </c>
      <c r="H84" s="101"/>
      <c r="I84" s="101"/>
      <c r="J84" s="34"/>
      <c r="K84" s="34"/>
      <c r="L84" s="34"/>
      <c r="M84" s="34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</row>
    <row r="85" spans="1:30" ht="25">
      <c r="A85" s="33" t="s">
        <v>6</v>
      </c>
      <c r="B85" s="54">
        <v>0.91259999999999997</v>
      </c>
      <c r="C85" s="39">
        <f>D85-0.05</f>
        <v>0.7</v>
      </c>
      <c r="D85" s="39">
        <v>0.75</v>
      </c>
      <c r="E85" s="39">
        <f>D85+0.05</f>
        <v>0.8</v>
      </c>
      <c r="F85" s="50" t="s">
        <v>28</v>
      </c>
      <c r="H85" s="102" t="s">
        <v>13</v>
      </c>
      <c r="I85" s="34"/>
      <c r="J85" s="34"/>
      <c r="K85" s="34"/>
      <c r="L85" s="34"/>
      <c r="M85" s="34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</row>
    <row r="86" spans="1:30" ht="12.5">
      <c r="A86" s="33" t="s">
        <v>9</v>
      </c>
      <c r="B86" s="54">
        <v>0</v>
      </c>
      <c r="C86" s="39">
        <f>D86-0.06</f>
        <v>4.0000000000000008E-2</v>
      </c>
      <c r="D86" s="39">
        <v>0.1</v>
      </c>
      <c r="E86" s="39">
        <f>D86+0.06</f>
        <v>0.16</v>
      </c>
      <c r="F86" s="47" t="s">
        <v>22</v>
      </c>
      <c r="H86" s="102" t="s">
        <v>14</v>
      </c>
      <c r="I86" s="35"/>
      <c r="J86" s="35"/>
      <c r="K86" s="35"/>
      <c r="L86" s="34"/>
      <c r="M86" s="34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</row>
    <row r="87" spans="1:30" ht="12.5">
      <c r="A87" s="33" t="s">
        <v>10</v>
      </c>
      <c r="B87" s="54">
        <v>8.7400000000000005E-2</v>
      </c>
      <c r="C87" s="39">
        <f>D87-0.05</f>
        <v>0</v>
      </c>
      <c r="D87" s="39">
        <v>0.05</v>
      </c>
      <c r="E87" s="39">
        <f>D87+0.05</f>
        <v>0.1</v>
      </c>
      <c r="F87" s="38"/>
      <c r="H87" s="102" t="s">
        <v>15</v>
      </c>
      <c r="I87" s="35"/>
      <c r="J87" s="35"/>
      <c r="K87" s="35"/>
      <c r="L87" s="35"/>
      <c r="M87" s="34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</row>
    <row r="88" spans="1:30" ht="25">
      <c r="A88" s="30" t="s">
        <v>21</v>
      </c>
      <c r="B88" s="54">
        <v>0</v>
      </c>
      <c r="C88" s="39">
        <v>0</v>
      </c>
      <c r="D88" s="39">
        <v>0</v>
      </c>
      <c r="E88" s="39">
        <v>0</v>
      </c>
      <c r="F88" s="38"/>
      <c r="H88" s="103" t="s">
        <v>16</v>
      </c>
      <c r="I88" s="34"/>
      <c r="J88" s="34"/>
      <c r="K88" s="34"/>
      <c r="L88" s="34"/>
      <c r="M88" s="34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</row>
    <row r="89" spans="1:30" ht="12.5">
      <c r="A89" s="33" t="s">
        <v>11</v>
      </c>
      <c r="B89" s="54"/>
      <c r="C89" s="39"/>
      <c r="D89" s="39">
        <v>1</v>
      </c>
      <c r="E89" s="39"/>
      <c r="F89" s="38"/>
      <c r="H89" s="36"/>
      <c r="I89" s="34"/>
      <c r="J89" s="34"/>
      <c r="K89" s="34"/>
      <c r="L89" s="34"/>
      <c r="M89" s="34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</row>
    <row r="90" spans="1:30" ht="13">
      <c r="A90" s="33" t="s">
        <v>12</v>
      </c>
      <c r="B90" s="54">
        <v>0</v>
      </c>
      <c r="C90" s="39">
        <f>D90-0.06</f>
        <v>0</v>
      </c>
      <c r="D90" s="63">
        <v>0.06</v>
      </c>
      <c r="E90" s="39">
        <f>D90+0.06</f>
        <v>0.12</v>
      </c>
      <c r="F90" s="38"/>
      <c r="H90" s="37"/>
      <c r="I90" s="35"/>
      <c r="J90" s="35"/>
      <c r="K90" s="35"/>
      <c r="L90" s="35"/>
      <c r="M90" s="35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</row>
    <row r="91" spans="1:30" ht="13">
      <c r="A91" s="101"/>
      <c r="B91" s="101"/>
      <c r="C91" s="34"/>
      <c r="D91" s="34"/>
      <c r="E91" s="34"/>
      <c r="F91" s="34"/>
      <c r="H91" s="37"/>
      <c r="I91" s="35"/>
      <c r="J91" s="35"/>
      <c r="K91" s="35"/>
      <c r="L91" s="35"/>
      <c r="M91" s="35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</row>
    <row r="92" spans="1:30" ht="12.5">
      <c r="A92" s="102" t="s">
        <v>13</v>
      </c>
      <c r="B92" s="34"/>
      <c r="C92" s="34"/>
      <c r="D92" s="34"/>
      <c r="E92" s="34"/>
      <c r="F92" s="34"/>
      <c r="H92" s="13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</row>
    <row r="93" spans="1:30" ht="12.5">
      <c r="A93" s="102" t="s">
        <v>14</v>
      </c>
      <c r="B93" s="35"/>
      <c r="C93" s="35"/>
      <c r="D93" s="35"/>
      <c r="E93" s="34"/>
      <c r="F93" s="34"/>
      <c r="H93" s="13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</row>
    <row r="94" spans="1:30" ht="12.5">
      <c r="A94" s="102" t="s">
        <v>15</v>
      </c>
      <c r="B94" s="35"/>
      <c r="C94" s="35"/>
      <c r="D94" s="35"/>
      <c r="E94" s="35"/>
      <c r="F94" s="34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</row>
    <row r="95" spans="1:30" ht="13">
      <c r="A95" s="103" t="s">
        <v>16</v>
      </c>
      <c r="B95" s="34"/>
      <c r="C95" s="34"/>
      <c r="D95" s="34"/>
      <c r="E95" s="34"/>
      <c r="F95" s="34"/>
      <c r="H95" s="13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</row>
    <row r="96" spans="1:30" ht="13">
      <c r="H96" s="13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</row>
    <row r="97" spans="8:30" ht="12.5"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</row>
    <row r="98" spans="8:30" ht="12.5"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</row>
    <row r="99" spans="8:30" ht="13">
      <c r="H99" s="158"/>
      <c r="I99" s="159"/>
      <c r="J99" s="159"/>
      <c r="K99" s="159"/>
      <c r="L99" s="159"/>
      <c r="M99" s="159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</row>
    <row r="100" spans="8:30" ht="13">
      <c r="H100" s="85"/>
      <c r="I100" s="85"/>
      <c r="J100" s="85"/>
      <c r="K100" s="85"/>
      <c r="L100" s="85"/>
      <c r="M100" s="85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</row>
    <row r="101" spans="8:30" ht="12.5">
      <c r="H101" s="134"/>
      <c r="I101" s="135"/>
      <c r="J101" s="136"/>
      <c r="K101" s="136"/>
      <c r="L101" s="136"/>
      <c r="M101" s="137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</row>
    <row r="102" spans="8:30" ht="12.5">
      <c r="H102" s="134"/>
      <c r="I102" s="135"/>
      <c r="J102" s="136"/>
      <c r="K102" s="136"/>
      <c r="L102" s="136"/>
      <c r="M102" s="137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</row>
    <row r="103" spans="8:30" ht="12.5">
      <c r="H103" s="134"/>
      <c r="I103" s="135"/>
      <c r="J103" s="136"/>
      <c r="K103" s="136"/>
      <c r="L103" s="136"/>
      <c r="M103" s="137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</row>
    <row r="104" spans="8:30" ht="12.5">
      <c r="H104" s="134"/>
      <c r="I104" s="135"/>
      <c r="J104" s="136"/>
      <c r="K104" s="136"/>
      <c r="L104" s="136"/>
      <c r="M104" s="137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</row>
    <row r="105" spans="8:30" ht="12.5">
      <c r="H105" s="134"/>
      <c r="I105" s="135"/>
      <c r="J105" s="136"/>
      <c r="K105" s="136"/>
      <c r="L105" s="136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</row>
    <row r="106" spans="8:30" ht="12.5">
      <c r="H106" s="134"/>
      <c r="I106" s="135"/>
      <c r="J106" s="136"/>
      <c r="K106" s="136"/>
      <c r="L106" s="135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</row>
    <row r="107" spans="8:30" ht="12.5">
      <c r="H107" s="134"/>
      <c r="I107" s="135"/>
      <c r="J107" s="136"/>
      <c r="K107" s="136"/>
      <c r="L107" s="135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</row>
    <row r="108" spans="8:30" ht="12.5">
      <c r="H108" s="134"/>
      <c r="I108" s="135"/>
      <c r="J108" s="136"/>
      <c r="K108" s="136"/>
      <c r="L108" s="136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</row>
    <row r="109" spans="8:30" ht="12.5">
      <c r="H109" s="134"/>
      <c r="I109" s="135"/>
      <c r="J109" s="136"/>
      <c r="K109" s="136"/>
      <c r="L109" s="136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</row>
    <row r="110" spans="8:30" ht="12.5">
      <c r="H110" s="134"/>
      <c r="I110" s="135"/>
      <c r="J110" s="138"/>
      <c r="K110" s="136"/>
      <c r="L110" s="138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</row>
    <row r="111" spans="8:30" ht="12.5">
      <c r="H111" s="134"/>
      <c r="I111" s="135"/>
      <c r="J111" s="136"/>
      <c r="K111" s="136"/>
      <c r="L111" s="136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</row>
    <row r="112" spans="8:30" ht="12.5"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</row>
    <row r="113" spans="8:30" ht="12.5"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</row>
    <row r="114" spans="8:30" ht="12.5"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</row>
    <row r="115" spans="8:30" ht="12.5"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</row>
    <row r="116" spans="8:30" ht="12.5"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</row>
    <row r="117" spans="8:30" ht="12.5"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</row>
    <row r="118" spans="8:30" ht="12.5"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</row>
    <row r="119" spans="8:30" ht="12.5"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</row>
    <row r="120" spans="8:30" ht="12.5"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</row>
    <row r="121" spans="8:30" ht="12.5"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</row>
    <row r="122" spans="8:30" ht="12.5"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</row>
    <row r="123" spans="8:30" ht="12.5"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</row>
    <row r="124" spans="8:30" ht="12.5"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</row>
    <row r="125" spans="8:30" ht="12.5"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</row>
    <row r="126" spans="8:30" ht="12.5"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</row>
    <row r="127" spans="8:30" ht="12.5"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</row>
    <row r="128" spans="8:30" ht="12.5"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</row>
    <row r="129" spans="8:30" ht="12.5"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</row>
    <row r="130" spans="8:30" ht="12.5"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</row>
    <row r="131" spans="8:30" ht="12.5"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</row>
    <row r="132" spans="8:30" ht="12.5"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</row>
    <row r="133" spans="8:30" ht="12.5"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</row>
    <row r="134" spans="8:30" ht="12.5"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</row>
    <row r="135" spans="8:30" ht="12.5"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</row>
    <row r="136" spans="8:30" ht="12.5"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</row>
    <row r="137" spans="8:30" ht="12.5"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</row>
    <row r="138" spans="8:30" ht="12.5"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</row>
    <row r="139" spans="8:30" ht="12.5"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</row>
    <row r="140" spans="8:30" ht="12.5"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</row>
    <row r="141" spans="8:30" ht="12.5"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</row>
    <row r="142" spans="8:30" ht="12.5"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</row>
    <row r="143" spans="8:30" ht="12.5"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</row>
    <row r="144" spans="8:30" ht="12.5"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</row>
    <row r="145" spans="8:30" ht="12.5"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</row>
    <row r="146" spans="8:30" ht="12.5"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</row>
    <row r="147" spans="8:30" ht="12.5"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</row>
    <row r="148" spans="8:30" ht="12.5"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</row>
    <row r="149" spans="8:30" ht="12.5"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</row>
    <row r="150" spans="8:30" ht="12.5"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</row>
    <row r="151" spans="8:30" ht="12.5"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</row>
    <row r="152" spans="8:30" ht="12.5"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</row>
    <row r="153" spans="8:30" ht="12.5"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</row>
    <row r="154" spans="8:30" ht="12.5"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</row>
    <row r="155" spans="8:30" ht="12.5"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</row>
    <row r="156" spans="8:30" ht="12.5"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</row>
    <row r="157" spans="8:30" ht="12.5"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</row>
    <row r="158" spans="8:30" ht="12.5"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</row>
    <row r="159" spans="8:30" ht="12.5"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</row>
    <row r="160" spans="8:30" ht="12.5"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</row>
    <row r="161" spans="8:30" ht="12.5"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</row>
    <row r="162" spans="8:30" ht="12.5"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</row>
    <row r="163" spans="8:30" ht="12.5"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</row>
    <row r="164" spans="8:30" ht="12.5"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</row>
    <row r="165" spans="8:30" ht="12.5"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</row>
    <row r="166" spans="8:30" ht="12.5"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</row>
    <row r="167" spans="8:30" ht="12.5"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</row>
    <row r="168" spans="8:30" ht="12.5"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</row>
    <row r="169" spans="8:30" ht="12.5"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</row>
    <row r="170" spans="8:30" ht="12.5"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</row>
    <row r="171" spans="8:30" ht="12.5"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</row>
    <row r="172" spans="8:30" ht="12.5"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</row>
    <row r="173" spans="8:30" ht="12.5"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</row>
    <row r="174" spans="8:30" ht="12.5"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</row>
    <row r="175" spans="8:30" ht="12.5"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</row>
    <row r="176" spans="8:30" ht="12.5"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</row>
    <row r="177" spans="8:30" ht="12.5"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</row>
    <row r="178" spans="8:30" ht="12.5"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</row>
    <row r="179" spans="8:30" ht="12.5"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</row>
    <row r="180" spans="8:30" ht="12.5"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</row>
    <row r="181" spans="8:30" ht="12.5"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</row>
    <row r="182" spans="8:30" ht="12.5"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</row>
    <row r="183" spans="8:30" ht="12.5"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</row>
    <row r="184" spans="8:30" ht="12.5"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</row>
    <row r="185" spans="8:30" ht="12.5"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</row>
    <row r="186" spans="8:30" ht="12.5"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</row>
    <row r="187" spans="8:30" ht="12.5"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</row>
    <row r="188" spans="8:30" ht="12.5"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</row>
    <row r="189" spans="8:30" ht="12.5"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</row>
    <row r="190" spans="8:30" ht="12.5"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</row>
    <row r="191" spans="8:30" ht="12.5"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</row>
    <row r="192" spans="8:30" ht="12.5"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</row>
    <row r="193" spans="8:30" ht="12.5"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</row>
    <row r="194" spans="8:30" ht="12.5"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</row>
    <row r="195" spans="8:30" ht="12.5"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</row>
    <row r="196" spans="8:30" ht="12.5"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</row>
    <row r="197" spans="8:30" ht="12.5"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</row>
    <row r="198" spans="8:30" ht="12.5"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</row>
    <row r="199" spans="8:30" ht="12.5"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</row>
    <row r="200" spans="8:30" ht="12.5"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</row>
    <row r="201" spans="8:30" ht="12.5"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</row>
    <row r="202" spans="8:30" ht="12.5"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</row>
    <row r="203" spans="8:30" ht="12.5"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</row>
    <row r="204" spans="8:30" ht="12.5"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</row>
    <row r="205" spans="8:30" ht="12.5"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</row>
    <row r="206" spans="8:30" ht="12.5"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</row>
    <row r="207" spans="8:30" ht="12.5"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</row>
    <row r="208" spans="8:30" ht="12.5"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</row>
    <row r="209" spans="8:30" ht="12.5"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</row>
    <row r="210" spans="8:30" ht="12.5"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</row>
    <row r="211" spans="8:30" ht="12.5"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</row>
    <row r="212" spans="8:30" ht="12.5"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</row>
    <row r="213" spans="8:30" ht="12.5"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</row>
    <row r="214" spans="8:30" ht="12.5"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</row>
    <row r="215" spans="8:30" ht="12.5"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</row>
    <row r="216" spans="8:30" ht="12.5"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</row>
    <row r="217" spans="8:30" ht="12.5"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</row>
    <row r="218" spans="8:30" ht="12.5"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</row>
    <row r="219" spans="8:30" ht="12.5"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</row>
    <row r="220" spans="8:30" ht="12.5"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</row>
    <row r="221" spans="8:30" ht="12.5"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</row>
    <row r="222" spans="8:30" ht="12.5"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</row>
    <row r="223" spans="8:30" ht="12.5"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</row>
    <row r="224" spans="8:30" ht="12.5"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</row>
    <row r="225" spans="8:30" ht="12.5"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</row>
    <row r="226" spans="8:30" ht="12.5"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</row>
    <row r="227" spans="8:30" ht="12.5"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</row>
    <row r="228" spans="8:30" ht="12.5"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</row>
    <row r="229" spans="8:30" ht="12.5"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</row>
    <row r="230" spans="8:30" ht="12.5"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</row>
    <row r="231" spans="8:30" ht="12.5"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</row>
    <row r="232" spans="8:30" ht="12.5"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</row>
    <row r="233" spans="8:30" ht="12.5"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</row>
    <row r="234" spans="8:30" ht="12.5"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</row>
    <row r="235" spans="8:30" ht="12.5"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</row>
    <row r="236" spans="8:30" ht="12.5"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</row>
    <row r="237" spans="8:30" ht="12.5"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</row>
    <row r="238" spans="8:30" ht="12.5"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</row>
    <row r="239" spans="8:30" ht="12.5"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</row>
    <row r="240" spans="8:30" ht="12.5"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</row>
    <row r="241" spans="8:30" ht="12.5"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</row>
    <row r="242" spans="8:30" ht="12.5"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</row>
    <row r="243" spans="8:30" ht="12.5"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</row>
    <row r="244" spans="8:30" ht="12.5"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</row>
    <row r="245" spans="8:30" ht="12.5"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</row>
    <row r="246" spans="8:30" ht="12.5"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</row>
    <row r="247" spans="8:30" ht="12.5"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</row>
    <row r="248" spans="8:30" ht="12.5"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</row>
    <row r="249" spans="8:30" ht="12.5"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</row>
    <row r="250" spans="8:30" ht="12.5"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</row>
    <row r="251" spans="8:30" ht="12.5"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</row>
    <row r="252" spans="8:30" ht="12.5"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</row>
    <row r="253" spans="8:30" ht="12.5"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</row>
    <row r="254" spans="8:30" ht="12.5"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</row>
    <row r="255" spans="8:30" ht="12.5"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</row>
    <row r="256" spans="8:30" ht="12.5"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</row>
    <row r="257" spans="8:30" ht="12.5"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</row>
    <row r="258" spans="8:30" ht="12.5"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</row>
    <row r="259" spans="8:30" ht="12.5"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</row>
    <row r="260" spans="8:30" ht="12.5"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</row>
    <row r="261" spans="8:30" ht="12.5"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</row>
    <row r="262" spans="8:30" ht="12.5"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</row>
    <row r="263" spans="8:30" ht="12.5"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</row>
    <row r="264" spans="8:30" ht="12.5"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</row>
    <row r="265" spans="8:30" ht="12.5"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</row>
    <row r="266" spans="8:30" ht="12.5"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</row>
    <row r="267" spans="8:30" ht="12.5"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</row>
    <row r="268" spans="8:30" ht="12.5"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</row>
    <row r="269" spans="8:30" ht="12.5"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</row>
    <row r="270" spans="8:30" ht="12.5"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</row>
    <row r="271" spans="8:30" ht="12.5"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</row>
    <row r="272" spans="8:30" ht="12.5"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</row>
    <row r="273" spans="8:30" ht="12.5"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</row>
    <row r="274" spans="8:30" ht="12.5"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</row>
    <row r="275" spans="8:30" ht="12.5"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</row>
    <row r="276" spans="8:30" ht="12.5"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</row>
    <row r="277" spans="8:30" ht="12.5"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</row>
    <row r="278" spans="8:30" ht="12.5"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</row>
    <row r="279" spans="8:30" ht="12.5"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</row>
    <row r="280" spans="8:30" ht="12.5"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</row>
    <row r="281" spans="8:30" ht="12.5"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</row>
    <row r="282" spans="8:30" ht="12.5"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</row>
    <row r="283" spans="8:30" ht="12.5"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</row>
    <row r="284" spans="8:30" ht="12.5"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</row>
    <row r="285" spans="8:30" ht="12.5"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</row>
    <row r="286" spans="8:30" ht="12.5"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</row>
    <row r="287" spans="8:30" ht="12.5"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</row>
    <row r="288" spans="8:30" ht="12.5"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</row>
    <row r="289" spans="8:30" ht="12.5"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</row>
    <row r="290" spans="8:30" ht="12.5"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</row>
    <row r="291" spans="8:30" ht="12.5"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</row>
    <row r="292" spans="8:30" ht="12.5"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</row>
    <row r="293" spans="8:30" ht="12.5"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</row>
    <row r="294" spans="8:30" ht="12.5"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</row>
    <row r="295" spans="8:30" ht="12.5"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</row>
    <row r="296" spans="8:30" ht="12.5"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</row>
    <row r="297" spans="8:30" ht="12.5"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</row>
    <row r="298" spans="8:30" ht="12.5"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</row>
    <row r="299" spans="8:30" ht="12.5"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</row>
    <row r="300" spans="8:30" ht="12.5"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</row>
    <row r="301" spans="8:30" ht="12.5"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</row>
    <row r="302" spans="8:30" ht="12.5"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</row>
    <row r="303" spans="8:30" ht="12.5"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</row>
    <row r="304" spans="8:30" ht="12.5"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</row>
    <row r="305" spans="8:30" ht="12.5"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</row>
    <row r="306" spans="8:30" ht="12.5"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</row>
    <row r="307" spans="8:30" ht="12.5"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</row>
    <row r="308" spans="8:30" ht="12.5"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</row>
    <row r="309" spans="8:30" ht="12.5"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</row>
    <row r="310" spans="8:30" ht="12.5"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</row>
    <row r="311" spans="8:30" ht="12.5"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</row>
    <row r="312" spans="8:30" ht="12.5"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</row>
    <row r="313" spans="8:30" ht="12.5"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</row>
    <row r="314" spans="8:30" ht="12.5"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</row>
    <row r="315" spans="8:30" ht="12.5"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</row>
    <row r="316" spans="8:30" ht="12.5"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</row>
    <row r="317" spans="8:30" ht="12.5"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</row>
    <row r="318" spans="8:30" ht="12.5"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</row>
    <row r="319" spans="8:30" ht="12.5"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</row>
    <row r="320" spans="8:30" ht="12.5"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</row>
    <row r="321" spans="8:30" ht="12.5"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</row>
    <row r="322" spans="8:30" ht="12.5"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</row>
    <row r="323" spans="8:30" ht="12.5"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</row>
    <row r="324" spans="8:30" ht="12.5"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</row>
    <row r="325" spans="8:30" ht="12.5"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</row>
    <row r="326" spans="8:30" ht="12.5"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</row>
    <row r="327" spans="8:30" ht="12.5"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</row>
    <row r="328" spans="8:30" ht="12.5"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</row>
    <row r="329" spans="8:30" ht="12.5"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</row>
    <row r="330" spans="8:30" ht="12.5"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</row>
    <row r="331" spans="8:30" ht="12.5"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</row>
    <row r="332" spans="8:30" ht="12.5"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</row>
    <row r="333" spans="8:30" ht="12.5"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</row>
    <row r="334" spans="8:30" ht="12.5"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</row>
    <row r="335" spans="8:30" ht="12.5"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</row>
    <row r="336" spans="8:30" ht="12.5"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</row>
    <row r="337" spans="8:30" ht="12.5"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</row>
    <row r="338" spans="8:30" ht="12.5"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</row>
    <row r="339" spans="8:30" ht="12.5"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</row>
    <row r="340" spans="8:30" ht="12.5"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</row>
    <row r="341" spans="8:30" ht="12.5"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</row>
    <row r="342" spans="8:30" ht="12.5"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</row>
    <row r="343" spans="8:30" ht="12.5"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</row>
    <row r="344" spans="8:30" ht="12.5"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</row>
    <row r="345" spans="8:30" ht="12.5"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</row>
    <row r="346" spans="8:30" ht="12.5"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</row>
    <row r="347" spans="8:30" ht="12.5"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</row>
    <row r="348" spans="8:30" ht="12.5"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</row>
    <row r="349" spans="8:30" ht="12.5"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</row>
    <row r="350" spans="8:30" ht="12.5"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</row>
    <row r="351" spans="8:30" ht="12.5"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</row>
    <row r="352" spans="8:30" ht="12.5"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</row>
    <row r="353" spans="8:30" ht="12.5"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</row>
    <row r="354" spans="8:30" ht="12.5"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</row>
    <row r="355" spans="8:30" ht="12.5"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</row>
    <row r="356" spans="8:30" ht="12.5"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</row>
    <row r="357" spans="8:30" ht="12.5"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</row>
    <row r="358" spans="8:30" ht="12.5"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</row>
    <row r="359" spans="8:30" ht="12.5"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</row>
    <row r="360" spans="8:30" ht="12.5"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</row>
    <row r="361" spans="8:30" ht="12.5"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</row>
    <row r="362" spans="8:30" ht="12.5"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</row>
    <row r="363" spans="8:30" ht="12.5"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</row>
    <row r="364" spans="8:30" ht="12.5"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</row>
    <row r="365" spans="8:30" ht="12.5"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</row>
    <row r="366" spans="8:30" ht="12.5"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</row>
    <row r="367" spans="8:30" ht="12.5"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</row>
    <row r="368" spans="8:30" ht="12.5"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</row>
    <row r="369" spans="8:30" ht="12.5"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</row>
    <row r="370" spans="8:30" ht="12.5"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</row>
    <row r="371" spans="8:30" ht="12.5"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</row>
    <row r="372" spans="8:30" ht="12.5"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</row>
    <row r="373" spans="8:30" ht="12.5"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</row>
    <row r="374" spans="8:30" ht="12.5"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</row>
    <row r="375" spans="8:30" ht="12.5"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</row>
    <row r="376" spans="8:30" ht="12.5"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</row>
    <row r="377" spans="8:30" ht="12.5"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</row>
    <row r="378" spans="8:30" ht="12.5"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</row>
    <row r="379" spans="8:30" ht="12.5"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</row>
    <row r="380" spans="8:30" ht="12.5"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</row>
    <row r="381" spans="8:30" ht="12.5"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</row>
    <row r="382" spans="8:30" ht="12.5"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</row>
    <row r="383" spans="8:30" ht="12.5"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</row>
    <row r="384" spans="8:30" ht="12.5"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</row>
    <row r="385" spans="8:30" ht="12.5"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</row>
    <row r="386" spans="8:30" ht="12.5"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</row>
    <row r="387" spans="8:30" ht="12.5"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</row>
    <row r="388" spans="8:30" ht="12.5"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</row>
    <row r="389" spans="8:30" ht="12.5"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</row>
    <row r="390" spans="8:30" ht="12.5"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</row>
    <row r="391" spans="8:30" ht="12.5"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</row>
    <row r="392" spans="8:30" ht="12.5"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</row>
    <row r="393" spans="8:30" ht="12.5"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</row>
    <row r="394" spans="8:30" ht="12.5"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</row>
    <row r="395" spans="8:30" ht="12.5"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</row>
    <row r="396" spans="8:30" ht="12.5"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</row>
    <row r="397" spans="8:30" ht="12.5"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</row>
    <row r="398" spans="8:30" ht="12.5"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</row>
    <row r="399" spans="8:30" ht="12.5"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</row>
    <row r="400" spans="8:30" ht="12.5"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</row>
    <row r="401" spans="8:30" ht="12.5"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</row>
    <row r="402" spans="8:30" ht="12.5"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</row>
    <row r="403" spans="8:30" ht="12.5"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</row>
    <row r="404" spans="8:30" ht="12.5"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</row>
    <row r="405" spans="8:30" ht="12.5"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</row>
    <row r="406" spans="8:30" ht="12.5"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</row>
    <row r="407" spans="8:30" ht="12.5"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</row>
    <row r="408" spans="8:30" ht="12.5"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</row>
    <row r="409" spans="8:30" ht="12.5"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</row>
    <row r="410" spans="8:30" ht="12.5"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</row>
    <row r="411" spans="8:30" ht="12.5"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</row>
    <row r="412" spans="8:30" ht="12.5"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</row>
    <row r="413" spans="8:30" ht="12.5"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</row>
    <row r="414" spans="8:30" ht="12.5"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</row>
    <row r="415" spans="8:30" ht="12.5"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</row>
    <row r="416" spans="8:30" ht="12.5"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</row>
    <row r="417" spans="8:30" ht="12.5"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</row>
    <row r="418" spans="8:30" ht="12.5"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</row>
    <row r="419" spans="8:30" ht="12.5"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</row>
    <row r="420" spans="8:30" ht="12.5"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</row>
    <row r="421" spans="8:30" ht="12.5"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</row>
    <row r="422" spans="8:30" ht="12.5"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</row>
    <row r="423" spans="8:30" ht="12.5"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</row>
    <row r="424" spans="8:30" ht="12.5"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</row>
    <row r="425" spans="8:30" ht="12.5"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</row>
    <row r="426" spans="8:30" ht="12.5"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</row>
    <row r="427" spans="8:30" ht="12.5"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</row>
    <row r="428" spans="8:30" ht="12.5"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</row>
    <row r="429" spans="8:30" ht="12.5"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</row>
    <row r="430" spans="8:30" ht="12.5"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</row>
    <row r="431" spans="8:30" ht="12.5"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</row>
    <row r="432" spans="8:30" ht="12.5"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</row>
    <row r="433" spans="8:30" ht="12.5"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</row>
    <row r="434" spans="8:30" ht="12.5"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</row>
    <row r="435" spans="8:30" ht="12.5"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</row>
    <row r="436" spans="8:30" ht="12.5"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</row>
    <row r="437" spans="8:30" ht="12.5"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</row>
    <row r="438" spans="8:30" ht="12.5"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</row>
    <row r="439" spans="8:30" ht="12.5"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</row>
    <row r="440" spans="8:30" ht="12.5"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</row>
    <row r="441" spans="8:30" ht="12.5"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</row>
    <row r="442" spans="8:30" ht="12.5"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</row>
    <row r="443" spans="8:30" ht="12.5"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</row>
    <row r="444" spans="8:30" ht="12.5"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</row>
    <row r="445" spans="8:30" ht="12.5"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</row>
    <row r="446" spans="8:30" ht="12.5"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</row>
    <row r="447" spans="8:30" ht="12.5"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</row>
    <row r="448" spans="8:30" ht="12.5"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</row>
    <row r="449" spans="8:30" ht="12.5"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</row>
    <row r="450" spans="8:30" ht="12.5"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</row>
    <row r="451" spans="8:30" ht="12.5"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</row>
    <row r="452" spans="8:30" ht="12.5"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</row>
    <row r="453" spans="8:30" ht="12.5"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</row>
    <row r="454" spans="8:30" ht="12.5"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</row>
    <row r="455" spans="8:30" ht="12.5"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</row>
    <row r="456" spans="8:30" ht="12.5"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</row>
    <row r="457" spans="8:30" ht="12.5"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</row>
    <row r="458" spans="8:30" ht="12.5"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</row>
    <row r="459" spans="8:30" ht="12.5"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</row>
    <row r="460" spans="8:30" ht="12.5"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</row>
    <row r="461" spans="8:30" ht="12.5"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</row>
    <row r="462" spans="8:30" ht="12.5"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</row>
    <row r="463" spans="8:30" ht="12.5"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</row>
    <row r="464" spans="8:30" ht="12.5"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</row>
    <row r="465" spans="8:30" ht="12.5"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</row>
    <row r="466" spans="8:30" ht="12.5"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</row>
    <row r="467" spans="8:30" ht="12.5"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</row>
    <row r="468" spans="8:30" ht="12.5"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</row>
    <row r="469" spans="8:30" ht="12.5"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</row>
    <row r="470" spans="8:30" ht="12.5"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</row>
    <row r="471" spans="8:30" ht="12.5"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</row>
    <row r="472" spans="8:30" ht="12.5"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</row>
    <row r="473" spans="8:30" ht="12.5"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</row>
    <row r="474" spans="8:30" ht="12.5"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</row>
    <row r="475" spans="8:30" ht="12.5"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</row>
    <row r="476" spans="8:30" ht="12.5"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</row>
    <row r="477" spans="8:30" ht="12.5"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</row>
    <row r="478" spans="8:30" ht="12.5"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</row>
    <row r="479" spans="8:30" ht="12.5"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</row>
    <row r="480" spans="8:30" ht="12.5"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</row>
    <row r="481" spans="8:30" ht="12.5"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</row>
    <row r="482" spans="8:30" ht="12.5"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</row>
    <row r="483" spans="8:30" ht="12.5"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</row>
    <row r="484" spans="8:30" ht="12.5"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</row>
    <row r="485" spans="8:30" ht="12.5"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</row>
    <row r="486" spans="8:30" ht="12.5"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</row>
    <row r="487" spans="8:30" ht="12.5"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</row>
    <row r="488" spans="8:30" ht="12.5"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</row>
    <row r="489" spans="8:30" ht="12.5"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</row>
    <row r="490" spans="8:30" ht="12.5"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</row>
    <row r="491" spans="8:30" ht="12.5"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</row>
    <row r="492" spans="8:30" ht="12.5"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</row>
    <row r="493" spans="8:30" ht="12.5"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</row>
    <row r="494" spans="8:30" ht="12.5"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</row>
    <row r="495" spans="8:30" ht="12.5"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</row>
    <row r="496" spans="8:30" ht="12.5"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</row>
    <row r="497" spans="8:30" ht="12.5"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</row>
    <row r="498" spans="8:30" ht="12.5"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</row>
    <row r="499" spans="8:30" ht="12.5"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</row>
    <row r="500" spans="8:30" ht="12.5"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</row>
    <row r="501" spans="8:30" ht="12.5"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</row>
    <row r="502" spans="8:30" ht="12.5"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</row>
    <row r="503" spans="8:30" ht="12.5"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</row>
    <row r="504" spans="8:30" ht="12.5"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</row>
    <row r="505" spans="8:30" ht="12.5"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</row>
    <row r="506" spans="8:30" ht="12.5"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</row>
    <row r="507" spans="8:30" ht="12.5"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</row>
    <row r="508" spans="8:30" ht="12.5"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</row>
    <row r="509" spans="8:30" ht="12.5"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</row>
    <row r="510" spans="8:30" ht="12.5"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</row>
    <row r="511" spans="8:30" ht="12.5"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</row>
    <row r="512" spans="8:30" ht="12.5"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</row>
    <row r="513" spans="8:30" ht="12.5"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</row>
    <row r="514" spans="8:30" ht="12.5"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</row>
    <row r="515" spans="8:30" ht="12.5"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</row>
    <row r="516" spans="8:30" ht="12.5"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</row>
    <row r="517" spans="8:30" ht="12.5"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</row>
    <row r="518" spans="8:30" ht="12.5"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</row>
    <row r="519" spans="8:30" ht="12.5"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</row>
    <row r="520" spans="8:30" ht="12.5"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</row>
    <row r="521" spans="8:30" ht="12.5"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</row>
    <row r="522" spans="8:30" ht="12.5"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</row>
    <row r="523" spans="8:30" ht="12.5"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</row>
    <row r="524" spans="8:30" ht="12.5"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</row>
    <row r="525" spans="8:30" ht="12.5"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</row>
    <row r="526" spans="8:30" ht="12.5"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</row>
    <row r="527" spans="8:30" ht="12.5"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</row>
    <row r="528" spans="8:30" ht="12.5"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</row>
    <row r="529" spans="8:30" ht="12.5"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</row>
    <row r="530" spans="8:30" ht="12.5"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</row>
    <row r="531" spans="8:30" ht="12.5"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</row>
    <row r="532" spans="8:30" ht="12.5"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</row>
    <row r="533" spans="8:30" ht="12.5"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</row>
    <row r="534" spans="8:30" ht="12.5"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</row>
    <row r="535" spans="8:30" ht="12.5"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</row>
    <row r="536" spans="8:30" ht="12.5"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</row>
    <row r="537" spans="8:30" ht="12.5"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</row>
    <row r="538" spans="8:30" ht="12.5"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</row>
    <row r="539" spans="8:30" ht="12.5"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</row>
    <row r="540" spans="8:30" ht="12.5"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</row>
    <row r="541" spans="8:30" ht="12.5"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</row>
    <row r="542" spans="8:30" ht="12.5"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</row>
    <row r="543" spans="8:30" ht="12.5"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</row>
    <row r="544" spans="8:30" ht="12.5"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</row>
    <row r="545" spans="8:30" ht="12.5"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</row>
    <row r="546" spans="8:30" ht="12.5"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</row>
    <row r="547" spans="8:30" ht="12.5"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</row>
    <row r="548" spans="8:30" ht="12.5"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</row>
    <row r="549" spans="8:30" ht="12.5"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</row>
    <row r="550" spans="8:30" ht="12.5"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</row>
    <row r="551" spans="8:30" ht="12.5"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</row>
    <row r="552" spans="8:30" ht="12.5"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</row>
    <row r="553" spans="8:30" ht="12.5"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</row>
    <row r="554" spans="8:30" ht="12.5"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</row>
    <row r="555" spans="8:30" ht="12.5"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</row>
    <row r="556" spans="8:30" ht="12.5"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</row>
    <row r="557" spans="8:30" ht="12.5"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</row>
    <row r="558" spans="8:30" ht="12.5"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</row>
    <row r="559" spans="8:30" ht="12.5"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</row>
    <row r="560" spans="8:30" ht="12.5"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  <c r="AB560" s="83"/>
      <c r="AC560" s="83"/>
      <c r="AD560" s="83"/>
    </row>
    <row r="561" spans="8:30" ht="12.5"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  <c r="AB561" s="83"/>
      <c r="AC561" s="83"/>
      <c r="AD561" s="83"/>
    </row>
    <row r="562" spans="8:30" ht="12.5"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  <c r="AB562" s="83"/>
      <c r="AC562" s="83"/>
      <c r="AD562" s="83"/>
    </row>
    <row r="563" spans="8:30" ht="12.5"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  <c r="AB563" s="83"/>
      <c r="AC563" s="83"/>
      <c r="AD563" s="83"/>
    </row>
    <row r="564" spans="8:30" ht="12.5"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  <c r="AB564" s="83"/>
      <c r="AC564" s="83"/>
      <c r="AD564" s="83"/>
    </row>
    <row r="565" spans="8:30" ht="12.5"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  <c r="AB565" s="83"/>
      <c r="AC565" s="83"/>
      <c r="AD565" s="83"/>
    </row>
    <row r="566" spans="8:30" ht="12.5"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  <c r="AB566" s="83"/>
      <c r="AC566" s="83"/>
      <c r="AD566" s="83"/>
    </row>
    <row r="567" spans="8:30" ht="12.5"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  <c r="AB567" s="83"/>
      <c r="AC567" s="83"/>
      <c r="AD567" s="83"/>
    </row>
    <row r="568" spans="8:30" ht="12.5"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  <c r="AB568" s="83"/>
      <c r="AC568" s="83"/>
      <c r="AD568" s="83"/>
    </row>
    <row r="569" spans="8:30" ht="12.5"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  <c r="AB569" s="83"/>
      <c r="AC569" s="83"/>
      <c r="AD569" s="83"/>
    </row>
    <row r="570" spans="8:30" ht="12.5"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  <c r="AB570" s="83"/>
      <c r="AC570" s="83"/>
      <c r="AD570" s="83"/>
    </row>
    <row r="571" spans="8:30" ht="12.5"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  <c r="AB571" s="83"/>
      <c r="AC571" s="83"/>
      <c r="AD571" s="83"/>
    </row>
    <row r="572" spans="8:30" ht="12.5"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  <c r="AB572" s="83"/>
      <c r="AC572" s="83"/>
      <c r="AD572" s="83"/>
    </row>
    <row r="573" spans="8:30" ht="12.5"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  <c r="AB573" s="83"/>
      <c r="AC573" s="83"/>
      <c r="AD573" s="83"/>
    </row>
    <row r="574" spans="8:30" ht="12.5"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  <c r="AB574" s="83"/>
      <c r="AC574" s="83"/>
      <c r="AD574" s="83"/>
    </row>
    <row r="575" spans="8:30" ht="12.5"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  <c r="AB575" s="83"/>
      <c r="AC575" s="83"/>
      <c r="AD575" s="83"/>
    </row>
    <row r="576" spans="8:30" ht="12.5"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  <c r="AB576" s="83"/>
      <c r="AC576" s="83"/>
      <c r="AD576" s="83"/>
    </row>
    <row r="577" spans="8:30" ht="12.5"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  <c r="AB577" s="83"/>
      <c r="AC577" s="83"/>
      <c r="AD577" s="83"/>
    </row>
    <row r="578" spans="8:30" ht="12.5"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  <c r="AB578" s="83"/>
      <c r="AC578" s="83"/>
      <c r="AD578" s="83"/>
    </row>
    <row r="579" spans="8:30" ht="12.5"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  <c r="AB579" s="83"/>
      <c r="AC579" s="83"/>
      <c r="AD579" s="83"/>
    </row>
    <row r="580" spans="8:30" ht="12.5"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  <c r="AB580" s="83"/>
      <c r="AC580" s="83"/>
      <c r="AD580" s="83"/>
    </row>
    <row r="581" spans="8:30" ht="12.5"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  <c r="AB581" s="83"/>
      <c r="AC581" s="83"/>
      <c r="AD581" s="83"/>
    </row>
    <row r="582" spans="8:30" ht="12.5"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  <c r="AB582" s="83"/>
      <c r="AC582" s="83"/>
      <c r="AD582" s="83"/>
    </row>
    <row r="583" spans="8:30" ht="12.5"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  <c r="AB583" s="83"/>
      <c r="AC583" s="83"/>
      <c r="AD583" s="83"/>
    </row>
    <row r="584" spans="8:30" ht="12.5"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  <c r="AB584" s="83"/>
      <c r="AC584" s="83"/>
      <c r="AD584" s="83"/>
    </row>
    <row r="585" spans="8:30" ht="12.5"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  <c r="AB585" s="83"/>
      <c r="AC585" s="83"/>
      <c r="AD585" s="83"/>
    </row>
    <row r="586" spans="8:30" ht="12.5"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  <c r="AB586" s="83"/>
      <c r="AC586" s="83"/>
      <c r="AD586" s="83"/>
    </row>
    <row r="587" spans="8:30" ht="12.5"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  <c r="AB587" s="83"/>
      <c r="AC587" s="83"/>
      <c r="AD587" s="83"/>
    </row>
    <row r="588" spans="8:30" ht="12.5"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  <c r="AB588" s="83"/>
      <c r="AC588" s="83"/>
      <c r="AD588" s="83"/>
    </row>
    <row r="589" spans="8:30" ht="12.5"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  <c r="AB589" s="83"/>
      <c r="AC589" s="83"/>
      <c r="AD589" s="83"/>
    </row>
    <row r="590" spans="8:30" ht="12.5"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  <c r="AB590" s="83"/>
      <c r="AC590" s="83"/>
      <c r="AD590" s="83"/>
    </row>
    <row r="591" spans="8:30" ht="12.5"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  <c r="AB591" s="83"/>
      <c r="AC591" s="83"/>
      <c r="AD591" s="83"/>
    </row>
    <row r="592" spans="8:30" ht="12.5"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  <c r="AB592" s="83"/>
      <c r="AC592" s="83"/>
      <c r="AD592" s="83"/>
    </row>
    <row r="593" spans="8:30" ht="12.5"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  <c r="AB593" s="83"/>
      <c r="AC593" s="83"/>
      <c r="AD593" s="83"/>
    </row>
    <row r="594" spans="8:30" ht="12.5"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  <c r="AB594" s="83"/>
      <c r="AC594" s="83"/>
      <c r="AD594" s="83"/>
    </row>
    <row r="595" spans="8:30" ht="12.5"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  <c r="AB595" s="83"/>
      <c r="AC595" s="83"/>
      <c r="AD595" s="83"/>
    </row>
    <row r="596" spans="8:30" ht="12.5"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  <c r="AB596" s="83"/>
      <c r="AC596" s="83"/>
      <c r="AD596" s="83"/>
    </row>
    <row r="597" spans="8:30" ht="12.5"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  <c r="AB597" s="83"/>
      <c r="AC597" s="83"/>
      <c r="AD597" s="83"/>
    </row>
    <row r="598" spans="8:30" ht="12.5"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  <c r="AB598" s="83"/>
      <c r="AC598" s="83"/>
      <c r="AD598" s="83"/>
    </row>
    <row r="599" spans="8:30" ht="12.5"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  <c r="AB599" s="83"/>
      <c r="AC599" s="83"/>
      <c r="AD599" s="83"/>
    </row>
    <row r="600" spans="8:30" ht="12.5"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  <c r="AB600" s="83"/>
      <c r="AC600" s="83"/>
      <c r="AD600" s="83"/>
    </row>
    <row r="601" spans="8:30" ht="12.5"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  <c r="AB601" s="83"/>
      <c r="AC601" s="83"/>
      <c r="AD601" s="83"/>
    </row>
    <row r="602" spans="8:30" ht="12.5"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  <c r="AB602" s="83"/>
      <c r="AC602" s="83"/>
      <c r="AD602" s="83"/>
    </row>
    <row r="603" spans="8:30" ht="12.5"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  <c r="AB603" s="83"/>
      <c r="AC603" s="83"/>
      <c r="AD603" s="83"/>
    </row>
    <row r="604" spans="8:30" ht="12.5"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  <c r="AB604" s="83"/>
      <c r="AC604" s="83"/>
      <c r="AD604" s="83"/>
    </row>
    <row r="605" spans="8:30" ht="12.5"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  <c r="AB605" s="83"/>
      <c r="AC605" s="83"/>
      <c r="AD605" s="83"/>
    </row>
    <row r="606" spans="8:30" ht="12.5"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  <c r="AB606" s="83"/>
      <c r="AC606" s="83"/>
      <c r="AD606" s="83"/>
    </row>
    <row r="607" spans="8:30" ht="12.5"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  <c r="AB607" s="83"/>
      <c r="AC607" s="83"/>
      <c r="AD607" s="83"/>
    </row>
    <row r="608" spans="8:30" ht="12.5"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  <c r="AB608" s="83"/>
      <c r="AC608" s="83"/>
      <c r="AD608" s="83"/>
    </row>
    <row r="609" spans="8:30" ht="12.5"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  <c r="AB609" s="83"/>
      <c r="AC609" s="83"/>
      <c r="AD609" s="83"/>
    </row>
    <row r="610" spans="8:30" ht="12.5"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  <c r="AB610" s="83"/>
      <c r="AC610" s="83"/>
      <c r="AD610" s="83"/>
    </row>
    <row r="611" spans="8:30" ht="12.5"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  <c r="AB611" s="83"/>
      <c r="AC611" s="83"/>
      <c r="AD611" s="83"/>
    </row>
    <row r="612" spans="8:30" ht="12.5"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  <c r="AB612" s="83"/>
      <c r="AC612" s="83"/>
      <c r="AD612" s="83"/>
    </row>
    <row r="613" spans="8:30" ht="12.5"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  <c r="AB613" s="83"/>
      <c r="AC613" s="83"/>
      <c r="AD613" s="83"/>
    </row>
    <row r="614" spans="8:30" ht="12.5"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  <c r="AB614" s="83"/>
      <c r="AC614" s="83"/>
      <c r="AD614" s="83"/>
    </row>
    <row r="615" spans="8:30" ht="12.5"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  <c r="AB615" s="83"/>
      <c r="AC615" s="83"/>
      <c r="AD615" s="83"/>
    </row>
    <row r="616" spans="8:30" ht="12.5"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  <c r="AB616" s="83"/>
      <c r="AC616" s="83"/>
      <c r="AD616" s="83"/>
    </row>
    <row r="617" spans="8:30" ht="12.5"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  <c r="AB617" s="83"/>
      <c r="AC617" s="83"/>
      <c r="AD617" s="83"/>
    </row>
    <row r="618" spans="8:30" ht="12.5"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  <c r="AB618" s="83"/>
      <c r="AC618" s="83"/>
      <c r="AD618" s="83"/>
    </row>
    <row r="619" spans="8:30" ht="12.5"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  <c r="AB619" s="83"/>
      <c r="AC619" s="83"/>
      <c r="AD619" s="83"/>
    </row>
    <row r="620" spans="8:30" ht="12.5"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  <c r="AB620" s="83"/>
      <c r="AC620" s="83"/>
      <c r="AD620" s="83"/>
    </row>
    <row r="621" spans="8:30" ht="12.5"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  <c r="AB621" s="83"/>
      <c r="AC621" s="83"/>
      <c r="AD621" s="83"/>
    </row>
    <row r="622" spans="8:30" ht="12.5"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  <c r="AB622" s="83"/>
      <c r="AC622" s="83"/>
      <c r="AD622" s="83"/>
    </row>
    <row r="623" spans="8:30" ht="12.5"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  <c r="AB623" s="83"/>
      <c r="AC623" s="83"/>
      <c r="AD623" s="83"/>
    </row>
    <row r="624" spans="8:30" ht="12.5"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  <c r="AB624" s="83"/>
      <c r="AC624" s="83"/>
      <c r="AD624" s="83"/>
    </row>
    <row r="625" spans="8:30" ht="12.5"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  <c r="AB625" s="83"/>
      <c r="AC625" s="83"/>
      <c r="AD625" s="83"/>
    </row>
    <row r="626" spans="8:30" ht="12.5"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  <c r="AB626" s="83"/>
      <c r="AC626" s="83"/>
      <c r="AD626" s="83"/>
    </row>
    <row r="627" spans="8:30" ht="12.5"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  <c r="AB627" s="83"/>
      <c r="AC627" s="83"/>
      <c r="AD627" s="83"/>
    </row>
    <row r="628" spans="8:30" ht="12.5"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  <c r="AB628" s="83"/>
      <c r="AC628" s="83"/>
      <c r="AD628" s="83"/>
    </row>
    <row r="629" spans="8:30" ht="12.5"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  <c r="AB629" s="83"/>
      <c r="AC629" s="83"/>
      <c r="AD629" s="83"/>
    </row>
    <row r="630" spans="8:30" ht="12.5"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  <c r="AB630" s="83"/>
      <c r="AC630" s="83"/>
      <c r="AD630" s="83"/>
    </row>
    <row r="631" spans="8:30" ht="12.5"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  <c r="AB631" s="83"/>
      <c r="AC631" s="83"/>
      <c r="AD631" s="83"/>
    </row>
    <row r="632" spans="8:30" ht="12.5"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  <c r="AB632" s="83"/>
      <c r="AC632" s="83"/>
      <c r="AD632" s="83"/>
    </row>
    <row r="633" spans="8:30" ht="12.5"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  <c r="AB633" s="83"/>
      <c r="AC633" s="83"/>
      <c r="AD633" s="83"/>
    </row>
    <row r="634" spans="8:30" ht="12.5"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  <c r="AB634" s="83"/>
      <c r="AC634" s="83"/>
      <c r="AD634" s="83"/>
    </row>
    <row r="635" spans="8:30" ht="12.5"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  <c r="AB635" s="83"/>
      <c r="AC635" s="83"/>
      <c r="AD635" s="83"/>
    </row>
    <row r="636" spans="8:30" ht="12.5"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  <c r="AB636" s="83"/>
      <c r="AC636" s="83"/>
      <c r="AD636" s="83"/>
    </row>
    <row r="637" spans="8:30" ht="12.5"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  <c r="AB637" s="83"/>
      <c r="AC637" s="83"/>
      <c r="AD637" s="83"/>
    </row>
    <row r="638" spans="8:30" ht="12.5"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  <c r="AB638" s="83"/>
      <c r="AC638" s="83"/>
      <c r="AD638" s="83"/>
    </row>
    <row r="639" spans="8:30" ht="12.5"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  <c r="AB639" s="83"/>
      <c r="AC639" s="83"/>
      <c r="AD639" s="83"/>
    </row>
    <row r="640" spans="8:30" ht="12.5"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  <c r="AB640" s="83"/>
      <c r="AC640" s="83"/>
      <c r="AD640" s="83"/>
    </row>
    <row r="641" spans="8:30" ht="12.5"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  <c r="AB641" s="83"/>
      <c r="AC641" s="83"/>
      <c r="AD641" s="83"/>
    </row>
    <row r="642" spans="8:30" ht="12.5"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  <c r="AB642" s="83"/>
      <c r="AC642" s="83"/>
      <c r="AD642" s="83"/>
    </row>
    <row r="643" spans="8:30" ht="12.5"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  <c r="AB643" s="83"/>
      <c r="AC643" s="83"/>
      <c r="AD643" s="83"/>
    </row>
    <row r="644" spans="8:30" ht="12.5"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  <c r="AB644" s="83"/>
      <c r="AC644" s="83"/>
      <c r="AD644" s="83"/>
    </row>
    <row r="645" spans="8:30" ht="12.5"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  <c r="AB645" s="83"/>
      <c r="AC645" s="83"/>
      <c r="AD645" s="83"/>
    </row>
    <row r="646" spans="8:30" ht="12.5"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  <c r="AB646" s="83"/>
      <c r="AC646" s="83"/>
      <c r="AD646" s="83"/>
    </row>
    <row r="647" spans="8:30" ht="12.5"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  <c r="AB647" s="83"/>
      <c r="AC647" s="83"/>
      <c r="AD647" s="83"/>
    </row>
    <row r="648" spans="8:30" ht="12.5"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  <c r="AB648" s="83"/>
      <c r="AC648" s="83"/>
      <c r="AD648" s="83"/>
    </row>
    <row r="649" spans="8:30" ht="12.5"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  <c r="AB649" s="83"/>
      <c r="AC649" s="83"/>
      <c r="AD649" s="83"/>
    </row>
    <row r="650" spans="8:30" ht="12.5"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  <c r="AB650" s="83"/>
      <c r="AC650" s="83"/>
      <c r="AD650" s="83"/>
    </row>
    <row r="651" spans="8:30" ht="12.5"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  <c r="AB651" s="83"/>
      <c r="AC651" s="83"/>
      <c r="AD651" s="83"/>
    </row>
    <row r="652" spans="8:30" ht="12.5"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  <c r="AB652" s="83"/>
      <c r="AC652" s="83"/>
      <c r="AD652" s="83"/>
    </row>
    <row r="653" spans="8:30" ht="12.5"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  <c r="AB653" s="83"/>
      <c r="AC653" s="83"/>
      <c r="AD653" s="83"/>
    </row>
    <row r="654" spans="8:30" ht="12.5"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  <c r="AB654" s="83"/>
      <c r="AC654" s="83"/>
      <c r="AD654" s="83"/>
    </row>
    <row r="655" spans="8:30" ht="12.5"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  <c r="AB655" s="83"/>
      <c r="AC655" s="83"/>
      <c r="AD655" s="83"/>
    </row>
    <row r="656" spans="8:30" ht="12.5"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  <c r="AB656" s="83"/>
      <c r="AC656" s="83"/>
      <c r="AD656" s="83"/>
    </row>
    <row r="657" spans="8:30" ht="12.5"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  <c r="AB657" s="83"/>
      <c r="AC657" s="83"/>
      <c r="AD657" s="83"/>
    </row>
    <row r="658" spans="8:30" ht="12.5"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  <c r="AB658" s="83"/>
      <c r="AC658" s="83"/>
      <c r="AD658" s="83"/>
    </row>
    <row r="659" spans="8:30" ht="12.5"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  <c r="AB659" s="83"/>
      <c r="AC659" s="83"/>
      <c r="AD659" s="83"/>
    </row>
    <row r="660" spans="8:30" ht="12.5"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  <c r="AB660" s="83"/>
      <c r="AC660" s="83"/>
      <c r="AD660" s="83"/>
    </row>
    <row r="661" spans="8:30" ht="12.5"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  <c r="AB661" s="83"/>
      <c r="AC661" s="83"/>
      <c r="AD661" s="83"/>
    </row>
    <row r="662" spans="8:30" ht="12.5"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  <c r="AB662" s="83"/>
      <c r="AC662" s="83"/>
      <c r="AD662" s="83"/>
    </row>
    <row r="663" spans="8:30" ht="12.5"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  <c r="AB663" s="83"/>
      <c r="AC663" s="83"/>
      <c r="AD663" s="83"/>
    </row>
    <row r="664" spans="8:30" ht="12.5"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  <c r="AB664" s="83"/>
      <c r="AC664" s="83"/>
      <c r="AD664" s="83"/>
    </row>
    <row r="665" spans="8:30" ht="12.5"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  <c r="AB665" s="83"/>
      <c r="AC665" s="83"/>
      <c r="AD665" s="83"/>
    </row>
    <row r="666" spans="8:30" ht="12.5"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  <c r="AB666" s="83"/>
      <c r="AC666" s="83"/>
      <c r="AD666" s="83"/>
    </row>
    <row r="667" spans="8:30" ht="12.5"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  <c r="AB667" s="83"/>
      <c r="AC667" s="83"/>
      <c r="AD667" s="83"/>
    </row>
    <row r="668" spans="8:30" ht="12.5"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  <c r="AB668" s="83"/>
      <c r="AC668" s="83"/>
      <c r="AD668" s="83"/>
    </row>
    <row r="669" spans="8:30" ht="12.5"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  <c r="AB669" s="83"/>
      <c r="AC669" s="83"/>
      <c r="AD669" s="83"/>
    </row>
    <row r="670" spans="8:30" ht="12.5"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  <c r="AB670" s="83"/>
      <c r="AC670" s="83"/>
      <c r="AD670" s="83"/>
    </row>
    <row r="671" spans="8:30" ht="12.5"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  <c r="AB671" s="83"/>
      <c r="AC671" s="83"/>
      <c r="AD671" s="83"/>
    </row>
    <row r="672" spans="8:30" ht="12.5"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  <c r="AB672" s="83"/>
      <c r="AC672" s="83"/>
      <c r="AD672" s="83"/>
    </row>
    <row r="673" spans="8:30" ht="12.5"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  <c r="AB673" s="83"/>
      <c r="AC673" s="83"/>
      <c r="AD673" s="83"/>
    </row>
    <row r="674" spans="8:30" ht="12.5"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  <c r="AB674" s="83"/>
      <c r="AC674" s="83"/>
      <c r="AD674" s="83"/>
    </row>
    <row r="675" spans="8:30" ht="12.5"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  <c r="AB675" s="83"/>
      <c r="AC675" s="83"/>
      <c r="AD675" s="83"/>
    </row>
    <row r="676" spans="8:30" ht="12.5"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  <c r="AB676" s="83"/>
      <c r="AC676" s="83"/>
      <c r="AD676" s="83"/>
    </row>
    <row r="677" spans="8:30" ht="12.5"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  <c r="AB677" s="83"/>
      <c r="AC677" s="83"/>
      <c r="AD677" s="83"/>
    </row>
    <row r="678" spans="8:30" ht="12.5"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  <c r="AB678" s="83"/>
      <c r="AC678" s="83"/>
      <c r="AD678" s="83"/>
    </row>
    <row r="679" spans="8:30" ht="12.5"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  <c r="AB679" s="83"/>
      <c r="AC679" s="83"/>
      <c r="AD679" s="83"/>
    </row>
    <row r="680" spans="8:30" ht="12.5"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  <c r="AB680" s="83"/>
      <c r="AC680" s="83"/>
      <c r="AD680" s="83"/>
    </row>
    <row r="681" spans="8:30" ht="12.5"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  <c r="AB681" s="83"/>
      <c r="AC681" s="83"/>
      <c r="AD681" s="83"/>
    </row>
    <row r="682" spans="8:30" ht="12.5"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  <c r="AB682" s="83"/>
      <c r="AC682" s="83"/>
      <c r="AD682" s="83"/>
    </row>
    <row r="683" spans="8:30" ht="12.5"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  <c r="AB683" s="83"/>
      <c r="AC683" s="83"/>
      <c r="AD683" s="83"/>
    </row>
    <row r="684" spans="8:30" ht="12.5"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  <c r="AB684" s="83"/>
      <c r="AC684" s="83"/>
      <c r="AD684" s="83"/>
    </row>
    <row r="685" spans="8:30" ht="12.5"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  <c r="AB685" s="83"/>
      <c r="AC685" s="83"/>
      <c r="AD685" s="83"/>
    </row>
    <row r="686" spans="8:30" ht="12.5"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  <c r="AB686" s="83"/>
      <c r="AC686" s="83"/>
      <c r="AD686" s="83"/>
    </row>
    <row r="687" spans="8:30" ht="12.5"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  <c r="AB687" s="83"/>
      <c r="AC687" s="83"/>
      <c r="AD687" s="83"/>
    </row>
    <row r="688" spans="8:30" ht="12.5"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  <c r="AB688" s="83"/>
      <c r="AC688" s="83"/>
      <c r="AD688" s="83"/>
    </row>
    <row r="689" spans="8:30" ht="12.5"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  <c r="AB689" s="83"/>
      <c r="AC689" s="83"/>
      <c r="AD689" s="83"/>
    </row>
    <row r="690" spans="8:30" ht="12.5"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  <c r="AB690" s="83"/>
      <c r="AC690" s="83"/>
      <c r="AD690" s="83"/>
    </row>
    <row r="691" spans="8:30" ht="12.5"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  <c r="AB691" s="83"/>
      <c r="AC691" s="83"/>
      <c r="AD691" s="83"/>
    </row>
    <row r="692" spans="8:30" ht="12.5"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  <c r="AB692" s="83"/>
      <c r="AC692" s="83"/>
      <c r="AD692" s="83"/>
    </row>
    <row r="693" spans="8:30" ht="12.5"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</row>
    <row r="694" spans="8:30" ht="12.5"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  <c r="AB694" s="83"/>
      <c r="AC694" s="83"/>
      <c r="AD694" s="83"/>
    </row>
    <row r="695" spans="8:30" ht="12.5"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  <c r="AB695" s="83"/>
      <c r="AC695" s="83"/>
      <c r="AD695" s="83"/>
    </row>
    <row r="696" spans="8:30" ht="12.5"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  <c r="AB696" s="83"/>
      <c r="AC696" s="83"/>
      <c r="AD696" s="83"/>
    </row>
    <row r="697" spans="8:30" ht="12.5"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  <c r="AB697" s="83"/>
      <c r="AC697" s="83"/>
      <c r="AD697" s="83"/>
    </row>
    <row r="698" spans="8:30" ht="12.5"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  <c r="AB698" s="83"/>
      <c r="AC698" s="83"/>
      <c r="AD698" s="83"/>
    </row>
    <row r="699" spans="8:30" ht="12.5"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  <c r="AB699" s="83"/>
      <c r="AC699" s="83"/>
      <c r="AD699" s="83"/>
    </row>
    <row r="700" spans="8:30" ht="12.5"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  <c r="AB700" s="83"/>
      <c r="AC700" s="83"/>
      <c r="AD700" s="83"/>
    </row>
    <row r="701" spans="8:30" ht="12.5"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  <c r="AB701" s="83"/>
      <c r="AC701" s="83"/>
      <c r="AD701" s="83"/>
    </row>
    <row r="702" spans="8:30" ht="12.5"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  <c r="AB702" s="83"/>
      <c r="AC702" s="83"/>
      <c r="AD702" s="83"/>
    </row>
    <row r="703" spans="8:30" ht="12.5"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  <c r="AB703" s="83"/>
      <c r="AC703" s="83"/>
      <c r="AD703" s="83"/>
    </row>
    <row r="704" spans="8:30" ht="12.5"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  <c r="AB704" s="83"/>
      <c r="AC704" s="83"/>
      <c r="AD704" s="83"/>
    </row>
    <row r="705" spans="8:30" ht="12.5"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  <c r="AB705" s="83"/>
      <c r="AC705" s="83"/>
      <c r="AD705" s="83"/>
    </row>
    <row r="706" spans="8:30" ht="12.5"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  <c r="AB706" s="83"/>
      <c r="AC706" s="83"/>
      <c r="AD706" s="83"/>
    </row>
    <row r="707" spans="8:30" ht="12.5"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  <c r="AB707" s="83"/>
      <c r="AC707" s="83"/>
      <c r="AD707" s="83"/>
    </row>
    <row r="708" spans="8:30" ht="12.5"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  <c r="AB708" s="83"/>
      <c r="AC708" s="83"/>
      <c r="AD708" s="83"/>
    </row>
    <row r="709" spans="8:30" ht="12.5"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  <c r="AB709" s="83"/>
      <c r="AC709" s="83"/>
      <c r="AD709" s="83"/>
    </row>
    <row r="710" spans="8:30" ht="12.5"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  <c r="AB710" s="83"/>
      <c r="AC710" s="83"/>
      <c r="AD710" s="83"/>
    </row>
    <row r="711" spans="8:30" ht="12.5"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  <c r="AB711" s="83"/>
      <c r="AC711" s="83"/>
      <c r="AD711" s="83"/>
    </row>
    <row r="712" spans="8:30" ht="12.5"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  <c r="AB712" s="83"/>
      <c r="AC712" s="83"/>
      <c r="AD712" s="83"/>
    </row>
    <row r="713" spans="8:30" ht="12.5"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  <c r="AB713" s="83"/>
      <c r="AC713" s="83"/>
      <c r="AD713" s="83"/>
    </row>
    <row r="714" spans="8:30" ht="12.5"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  <c r="AB714" s="83"/>
      <c r="AC714" s="83"/>
      <c r="AD714" s="83"/>
    </row>
    <row r="715" spans="8:30" ht="12.5"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  <c r="AB715" s="83"/>
      <c r="AC715" s="83"/>
      <c r="AD715" s="83"/>
    </row>
    <row r="716" spans="8:30" ht="12.5"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  <c r="AB716" s="83"/>
      <c r="AC716" s="83"/>
      <c r="AD716" s="83"/>
    </row>
    <row r="717" spans="8:30" ht="12.5"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  <c r="AB717" s="83"/>
      <c r="AC717" s="83"/>
      <c r="AD717" s="83"/>
    </row>
    <row r="718" spans="8:30" ht="12.5"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  <c r="AB718" s="83"/>
      <c r="AC718" s="83"/>
      <c r="AD718" s="83"/>
    </row>
    <row r="719" spans="8:30" ht="12.5"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  <c r="AB719" s="83"/>
      <c r="AC719" s="83"/>
      <c r="AD719" s="83"/>
    </row>
    <row r="720" spans="8:30" ht="12.5"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  <c r="AB720" s="83"/>
      <c r="AC720" s="83"/>
      <c r="AD720" s="83"/>
    </row>
    <row r="721" spans="8:30" ht="12.5"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  <c r="AB721" s="83"/>
      <c r="AC721" s="83"/>
      <c r="AD721" s="83"/>
    </row>
    <row r="722" spans="8:30" ht="12.5"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  <c r="AB722" s="83"/>
      <c r="AC722" s="83"/>
      <c r="AD722" s="83"/>
    </row>
    <row r="723" spans="8:30" ht="12.5"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  <c r="AB723" s="83"/>
      <c r="AC723" s="83"/>
      <c r="AD723" s="83"/>
    </row>
    <row r="724" spans="8:30" ht="12.5"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  <c r="AB724" s="83"/>
      <c r="AC724" s="83"/>
      <c r="AD724" s="83"/>
    </row>
    <row r="725" spans="8:30" ht="12.5"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  <c r="AB725" s="83"/>
      <c r="AC725" s="83"/>
      <c r="AD725" s="83"/>
    </row>
    <row r="726" spans="8:30" ht="12.5"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  <c r="AB726" s="83"/>
      <c r="AC726" s="83"/>
      <c r="AD726" s="83"/>
    </row>
    <row r="727" spans="8:30" ht="12.5"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  <c r="AB727" s="83"/>
      <c r="AC727" s="83"/>
      <c r="AD727" s="83"/>
    </row>
    <row r="728" spans="8:30" ht="12.5"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  <c r="AB728" s="83"/>
      <c r="AC728" s="83"/>
      <c r="AD728" s="83"/>
    </row>
    <row r="729" spans="8:30" ht="12.5"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  <c r="AB729" s="83"/>
      <c r="AC729" s="83"/>
      <c r="AD729" s="83"/>
    </row>
    <row r="730" spans="8:30" ht="12.5"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  <c r="AB730" s="83"/>
      <c r="AC730" s="83"/>
      <c r="AD730" s="83"/>
    </row>
    <row r="731" spans="8:30" ht="12.5"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  <c r="AB731" s="83"/>
      <c r="AC731" s="83"/>
      <c r="AD731" s="83"/>
    </row>
    <row r="732" spans="8:30" ht="12.5"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  <c r="AB732" s="83"/>
      <c r="AC732" s="83"/>
      <c r="AD732" s="83"/>
    </row>
    <row r="733" spans="8:30" ht="12.5"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  <c r="AB733" s="83"/>
      <c r="AC733" s="83"/>
      <c r="AD733" s="83"/>
    </row>
    <row r="734" spans="8:30" ht="12.5"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  <c r="AB734" s="83"/>
      <c r="AC734" s="83"/>
      <c r="AD734" s="83"/>
    </row>
    <row r="735" spans="8:30" ht="12.5"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  <c r="AB735" s="83"/>
      <c r="AC735" s="83"/>
      <c r="AD735" s="83"/>
    </row>
    <row r="736" spans="8:30" ht="12.5"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  <c r="AB736" s="83"/>
      <c r="AC736" s="83"/>
      <c r="AD736" s="83"/>
    </row>
    <row r="737" spans="8:30" ht="12.5"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  <c r="AB737" s="83"/>
      <c r="AC737" s="83"/>
      <c r="AD737" s="83"/>
    </row>
    <row r="738" spans="8:30" ht="12.5"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  <c r="AB738" s="83"/>
      <c r="AC738" s="83"/>
      <c r="AD738" s="83"/>
    </row>
    <row r="739" spans="8:30" ht="12.5"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  <c r="AB739" s="83"/>
      <c r="AC739" s="83"/>
      <c r="AD739" s="83"/>
    </row>
    <row r="740" spans="8:30" ht="12.5"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  <c r="AB740" s="83"/>
      <c r="AC740" s="83"/>
      <c r="AD740" s="83"/>
    </row>
    <row r="741" spans="8:30" ht="12.5"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  <c r="AB741" s="83"/>
      <c r="AC741" s="83"/>
      <c r="AD741" s="83"/>
    </row>
    <row r="742" spans="8:30" ht="12.5"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  <c r="AB742" s="83"/>
      <c r="AC742" s="83"/>
      <c r="AD742" s="83"/>
    </row>
    <row r="743" spans="8:30" ht="12.5"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  <c r="AB743" s="83"/>
      <c r="AC743" s="83"/>
      <c r="AD743" s="83"/>
    </row>
    <row r="744" spans="8:30" ht="12.5"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  <c r="AB744" s="83"/>
      <c r="AC744" s="83"/>
      <c r="AD744" s="83"/>
    </row>
    <row r="745" spans="8:30" ht="12.5"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  <c r="AB745" s="83"/>
      <c r="AC745" s="83"/>
      <c r="AD745" s="83"/>
    </row>
    <row r="746" spans="8:30" ht="12.5"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  <c r="AB746" s="83"/>
      <c r="AC746" s="83"/>
      <c r="AD746" s="83"/>
    </row>
    <row r="747" spans="8:30" ht="12.5"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  <c r="AB747" s="83"/>
      <c r="AC747" s="83"/>
      <c r="AD747" s="83"/>
    </row>
    <row r="748" spans="8:30" ht="12.5"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  <c r="AB748" s="83"/>
      <c r="AC748" s="83"/>
      <c r="AD748" s="83"/>
    </row>
    <row r="749" spans="8:30" ht="12.5"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  <c r="AB749" s="83"/>
      <c r="AC749" s="83"/>
      <c r="AD749" s="83"/>
    </row>
    <row r="750" spans="8:30" ht="12.5"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  <c r="AB750" s="83"/>
      <c r="AC750" s="83"/>
      <c r="AD750" s="83"/>
    </row>
    <row r="751" spans="8:30" ht="12.5"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  <c r="AB751" s="83"/>
      <c r="AC751" s="83"/>
      <c r="AD751" s="83"/>
    </row>
    <row r="752" spans="8:30" ht="12.5"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  <c r="AB752" s="83"/>
      <c r="AC752" s="83"/>
      <c r="AD752" s="83"/>
    </row>
    <row r="753" spans="8:30" ht="12.5"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  <c r="AB753" s="83"/>
      <c r="AC753" s="83"/>
      <c r="AD753" s="83"/>
    </row>
    <row r="754" spans="8:30" ht="12.5"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  <c r="AB754" s="83"/>
      <c r="AC754" s="83"/>
      <c r="AD754" s="83"/>
    </row>
    <row r="755" spans="8:30" ht="12.5"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  <c r="AB755" s="83"/>
      <c r="AC755" s="83"/>
      <c r="AD755" s="83"/>
    </row>
    <row r="756" spans="8:30" ht="12.5"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  <c r="AB756" s="83"/>
      <c r="AC756" s="83"/>
      <c r="AD756" s="83"/>
    </row>
    <row r="757" spans="8:30" ht="12.5"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  <c r="AB757" s="83"/>
      <c r="AC757" s="83"/>
      <c r="AD757" s="83"/>
    </row>
    <row r="758" spans="8:30" ht="12.5"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  <c r="AB758" s="83"/>
      <c r="AC758" s="83"/>
      <c r="AD758" s="83"/>
    </row>
    <row r="759" spans="8:30" ht="12.5"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  <c r="AB759" s="83"/>
      <c r="AC759" s="83"/>
      <c r="AD759" s="83"/>
    </row>
    <row r="760" spans="8:30" ht="12.5"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  <c r="AB760" s="83"/>
      <c r="AC760" s="83"/>
      <c r="AD760" s="83"/>
    </row>
    <row r="761" spans="8:30" ht="12.5"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  <c r="AB761" s="83"/>
      <c r="AC761" s="83"/>
      <c r="AD761" s="83"/>
    </row>
    <row r="762" spans="8:30" ht="12.5"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  <c r="AB762" s="83"/>
      <c r="AC762" s="83"/>
      <c r="AD762" s="83"/>
    </row>
    <row r="763" spans="8:30" ht="12.5"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  <c r="AB763" s="83"/>
      <c r="AC763" s="83"/>
      <c r="AD763" s="83"/>
    </row>
    <row r="764" spans="8:30" ht="12.5"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  <c r="AB764" s="83"/>
      <c r="AC764" s="83"/>
      <c r="AD764" s="83"/>
    </row>
    <row r="765" spans="8:30" ht="12.5"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  <c r="AB765" s="83"/>
      <c r="AC765" s="83"/>
      <c r="AD765" s="83"/>
    </row>
    <row r="766" spans="8:30" ht="12.5"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  <c r="AB766" s="83"/>
      <c r="AC766" s="83"/>
      <c r="AD766" s="83"/>
    </row>
    <row r="767" spans="8:30" ht="12.5"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  <c r="AB767" s="83"/>
      <c r="AC767" s="83"/>
      <c r="AD767" s="83"/>
    </row>
    <row r="768" spans="8:30" ht="12.5"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  <c r="AB768" s="83"/>
      <c r="AC768" s="83"/>
      <c r="AD768" s="83"/>
    </row>
    <row r="769" spans="8:30" ht="12.5"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  <c r="AB769" s="83"/>
      <c r="AC769" s="83"/>
      <c r="AD769" s="83"/>
    </row>
    <row r="770" spans="8:30" ht="12.5"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  <c r="AB770" s="83"/>
      <c r="AC770" s="83"/>
      <c r="AD770" s="83"/>
    </row>
    <row r="771" spans="8:30" ht="12.5"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  <c r="AB771" s="83"/>
      <c r="AC771" s="83"/>
      <c r="AD771" s="83"/>
    </row>
    <row r="772" spans="8:30" ht="12.5"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  <c r="AB772" s="83"/>
      <c r="AC772" s="83"/>
      <c r="AD772" s="83"/>
    </row>
    <row r="773" spans="8:30" ht="12.5"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  <c r="AB773" s="83"/>
      <c r="AC773" s="83"/>
      <c r="AD773" s="83"/>
    </row>
    <row r="774" spans="8:30" ht="12.5"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  <c r="AB774" s="83"/>
      <c r="AC774" s="83"/>
      <c r="AD774" s="83"/>
    </row>
    <row r="775" spans="8:30" ht="12.5"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  <c r="AB775" s="83"/>
      <c r="AC775" s="83"/>
      <c r="AD775" s="83"/>
    </row>
    <row r="776" spans="8:30" ht="12.5"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  <c r="AB776" s="83"/>
      <c r="AC776" s="83"/>
      <c r="AD776" s="83"/>
    </row>
    <row r="777" spans="8:30" ht="12.5"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  <c r="AB777" s="83"/>
      <c r="AC777" s="83"/>
      <c r="AD777" s="83"/>
    </row>
    <row r="778" spans="8:30" ht="12.5"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  <c r="AB778" s="83"/>
      <c r="AC778" s="83"/>
      <c r="AD778" s="83"/>
    </row>
    <row r="779" spans="8:30" ht="12.5"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  <c r="AB779" s="83"/>
      <c r="AC779" s="83"/>
      <c r="AD779" s="83"/>
    </row>
    <row r="780" spans="8:30" ht="12.5"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  <c r="AB780" s="83"/>
      <c r="AC780" s="83"/>
      <c r="AD780" s="83"/>
    </row>
    <row r="781" spans="8:30" ht="12.5"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  <c r="AB781" s="83"/>
      <c r="AC781" s="83"/>
      <c r="AD781" s="83"/>
    </row>
    <row r="782" spans="8:30" ht="12.5"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  <c r="AB782" s="83"/>
      <c r="AC782" s="83"/>
      <c r="AD782" s="83"/>
    </row>
    <row r="783" spans="8:30" ht="12.5"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  <c r="AB783" s="83"/>
      <c r="AC783" s="83"/>
      <c r="AD783" s="83"/>
    </row>
    <row r="784" spans="8:30" ht="12.5"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  <c r="AB784" s="83"/>
      <c r="AC784" s="83"/>
      <c r="AD784" s="83"/>
    </row>
    <row r="785" spans="8:30" ht="12.5"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  <c r="AB785" s="83"/>
      <c r="AC785" s="83"/>
      <c r="AD785" s="83"/>
    </row>
    <row r="786" spans="8:30" ht="12.5"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  <c r="AB786" s="83"/>
      <c r="AC786" s="83"/>
      <c r="AD786" s="83"/>
    </row>
    <row r="787" spans="8:30" ht="12.5"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  <c r="AB787" s="83"/>
      <c r="AC787" s="83"/>
      <c r="AD787" s="83"/>
    </row>
    <row r="788" spans="8:30" ht="12.5"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  <c r="AB788" s="83"/>
      <c r="AC788" s="83"/>
      <c r="AD788" s="83"/>
    </row>
    <row r="789" spans="8:30" ht="12.5"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  <c r="AB789" s="83"/>
      <c r="AC789" s="83"/>
      <c r="AD789" s="83"/>
    </row>
    <row r="790" spans="8:30" ht="12.5"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  <c r="AB790" s="83"/>
      <c r="AC790" s="83"/>
      <c r="AD790" s="83"/>
    </row>
    <row r="791" spans="8:30" ht="12.5"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  <c r="AB791" s="83"/>
      <c r="AC791" s="83"/>
      <c r="AD791" s="83"/>
    </row>
    <row r="792" spans="8:30" ht="12.5"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  <c r="AB792" s="83"/>
      <c r="AC792" s="83"/>
      <c r="AD792" s="83"/>
    </row>
    <row r="793" spans="8:30" ht="12.5"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  <c r="AB793" s="83"/>
      <c r="AC793" s="83"/>
      <c r="AD793" s="83"/>
    </row>
    <row r="794" spans="8:30" ht="12.5"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  <c r="AB794" s="83"/>
      <c r="AC794" s="83"/>
      <c r="AD794" s="83"/>
    </row>
    <row r="795" spans="8:30" ht="12.5"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  <c r="AB795" s="83"/>
      <c r="AC795" s="83"/>
      <c r="AD795" s="83"/>
    </row>
    <row r="796" spans="8:30" ht="12.5"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  <c r="AB796" s="83"/>
      <c r="AC796" s="83"/>
      <c r="AD796" s="83"/>
    </row>
    <row r="797" spans="8:30" ht="12.5"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  <c r="AB797" s="83"/>
      <c r="AC797" s="83"/>
      <c r="AD797" s="83"/>
    </row>
    <row r="798" spans="8:30" ht="12.5"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  <c r="AB798" s="83"/>
      <c r="AC798" s="83"/>
      <c r="AD798" s="83"/>
    </row>
    <row r="799" spans="8:30" ht="12.5"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  <c r="AB799" s="83"/>
      <c r="AC799" s="83"/>
      <c r="AD799" s="83"/>
    </row>
    <row r="800" spans="8:30" ht="12.5"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  <c r="AB800" s="83"/>
      <c r="AC800" s="83"/>
      <c r="AD800" s="83"/>
    </row>
    <row r="801" spans="8:30" ht="12.5"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  <c r="AB801" s="83"/>
      <c r="AC801" s="83"/>
      <c r="AD801" s="83"/>
    </row>
    <row r="802" spans="8:30" ht="12.5"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  <c r="AB802" s="83"/>
      <c r="AC802" s="83"/>
      <c r="AD802" s="83"/>
    </row>
    <row r="803" spans="8:30" ht="12.5"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  <c r="AB803" s="83"/>
      <c r="AC803" s="83"/>
      <c r="AD803" s="83"/>
    </row>
    <row r="804" spans="8:30" ht="12.5"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  <c r="AB804" s="83"/>
      <c r="AC804" s="83"/>
      <c r="AD804" s="83"/>
    </row>
    <row r="805" spans="8:30" ht="12.5"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  <c r="AB805" s="83"/>
      <c r="AC805" s="83"/>
      <c r="AD805" s="83"/>
    </row>
    <row r="806" spans="8:30" ht="12.5"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  <c r="AB806" s="83"/>
      <c r="AC806" s="83"/>
      <c r="AD806" s="83"/>
    </row>
    <row r="807" spans="8:30" ht="12.5"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  <c r="AB807" s="83"/>
      <c r="AC807" s="83"/>
      <c r="AD807" s="83"/>
    </row>
    <row r="808" spans="8:30" ht="12.5"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  <c r="AB808" s="83"/>
      <c r="AC808" s="83"/>
      <c r="AD808" s="83"/>
    </row>
    <row r="809" spans="8:30" ht="12.5"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  <c r="AB809" s="83"/>
      <c r="AC809" s="83"/>
      <c r="AD809" s="83"/>
    </row>
    <row r="810" spans="8:30" ht="12.5"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  <c r="AB810" s="83"/>
      <c r="AC810" s="83"/>
      <c r="AD810" s="83"/>
    </row>
    <row r="811" spans="8:30" ht="12.5"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  <c r="AB811" s="83"/>
      <c r="AC811" s="83"/>
      <c r="AD811" s="83"/>
    </row>
    <row r="812" spans="8:30" ht="12.5"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  <c r="AB812" s="83"/>
      <c r="AC812" s="83"/>
      <c r="AD812" s="83"/>
    </row>
    <row r="813" spans="8:30" ht="12.5"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  <c r="AB813" s="83"/>
      <c r="AC813" s="83"/>
      <c r="AD813" s="83"/>
    </row>
    <row r="814" spans="8:30" ht="12.5"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  <c r="AB814" s="83"/>
      <c r="AC814" s="83"/>
      <c r="AD814" s="83"/>
    </row>
    <row r="815" spans="8:30" ht="12.5"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  <c r="AB815" s="83"/>
      <c r="AC815" s="83"/>
      <c r="AD815" s="83"/>
    </row>
    <row r="816" spans="8:30" ht="12.5"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  <c r="AB816" s="83"/>
      <c r="AC816" s="83"/>
      <c r="AD816" s="83"/>
    </row>
    <row r="817" spans="8:30" ht="12.5"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  <c r="AB817" s="83"/>
      <c r="AC817" s="83"/>
      <c r="AD817" s="83"/>
    </row>
    <row r="818" spans="8:30" ht="12.5"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  <c r="AB818" s="83"/>
      <c r="AC818" s="83"/>
      <c r="AD818" s="83"/>
    </row>
    <row r="819" spans="8:30" ht="12.5"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  <c r="AB819" s="83"/>
      <c r="AC819" s="83"/>
      <c r="AD819" s="83"/>
    </row>
    <row r="820" spans="8:30" ht="12.5"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  <c r="AB820" s="83"/>
      <c r="AC820" s="83"/>
      <c r="AD820" s="83"/>
    </row>
    <row r="821" spans="8:30" ht="12.5"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  <c r="AB821" s="83"/>
      <c r="AC821" s="83"/>
      <c r="AD821" s="83"/>
    </row>
    <row r="822" spans="8:30" ht="12.5"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  <c r="AB822" s="83"/>
      <c r="AC822" s="83"/>
      <c r="AD822" s="83"/>
    </row>
    <row r="823" spans="8:30" ht="12.5"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  <c r="AB823" s="83"/>
      <c r="AC823" s="83"/>
      <c r="AD823" s="83"/>
    </row>
    <row r="824" spans="8:30" ht="12.5"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  <c r="AB824" s="83"/>
      <c r="AC824" s="83"/>
      <c r="AD824" s="83"/>
    </row>
    <row r="825" spans="8:30" ht="12.5"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  <c r="AB825" s="83"/>
      <c r="AC825" s="83"/>
      <c r="AD825" s="83"/>
    </row>
    <row r="826" spans="8:30" ht="12.5"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  <c r="AB826" s="83"/>
      <c r="AC826" s="83"/>
      <c r="AD826" s="83"/>
    </row>
    <row r="827" spans="8:30" ht="12.5"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  <c r="AB827" s="83"/>
      <c r="AC827" s="83"/>
      <c r="AD827" s="83"/>
    </row>
    <row r="828" spans="8:30" ht="12.5"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  <c r="AB828" s="83"/>
      <c r="AC828" s="83"/>
      <c r="AD828" s="83"/>
    </row>
    <row r="829" spans="8:30" ht="12.5"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  <c r="AB829" s="83"/>
      <c r="AC829" s="83"/>
      <c r="AD829" s="83"/>
    </row>
    <row r="830" spans="8:30" ht="12.5"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  <c r="AB830" s="83"/>
      <c r="AC830" s="83"/>
      <c r="AD830" s="83"/>
    </row>
    <row r="831" spans="8:30" ht="12.5"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  <c r="AB831" s="83"/>
      <c r="AC831" s="83"/>
      <c r="AD831" s="83"/>
    </row>
    <row r="832" spans="8:30" ht="12.5"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  <c r="AB832" s="83"/>
      <c r="AC832" s="83"/>
      <c r="AD832" s="83"/>
    </row>
    <row r="833" spans="8:30" ht="12.5"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  <c r="AB833" s="83"/>
      <c r="AC833" s="83"/>
      <c r="AD833" s="83"/>
    </row>
    <row r="834" spans="8:30" ht="12.5"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  <c r="AB834" s="83"/>
      <c r="AC834" s="83"/>
      <c r="AD834" s="83"/>
    </row>
    <row r="835" spans="8:30" ht="12.5"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  <c r="AB835" s="83"/>
      <c r="AC835" s="83"/>
      <c r="AD835" s="83"/>
    </row>
    <row r="836" spans="8:30" ht="12.5"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  <c r="AB836" s="83"/>
      <c r="AC836" s="83"/>
      <c r="AD836" s="83"/>
    </row>
    <row r="837" spans="8:30" ht="12.5"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  <c r="AB837" s="83"/>
      <c r="AC837" s="83"/>
      <c r="AD837" s="83"/>
    </row>
    <row r="838" spans="8:30" ht="12.5"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  <c r="AB838" s="83"/>
      <c r="AC838" s="83"/>
      <c r="AD838" s="83"/>
    </row>
    <row r="839" spans="8:30" ht="12.5"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  <c r="AB839" s="83"/>
      <c r="AC839" s="83"/>
      <c r="AD839" s="83"/>
    </row>
    <row r="840" spans="8:30" ht="12.5"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  <c r="AB840" s="83"/>
      <c r="AC840" s="83"/>
      <c r="AD840" s="83"/>
    </row>
    <row r="841" spans="8:30" ht="12.5"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  <c r="AB841" s="83"/>
      <c r="AC841" s="83"/>
      <c r="AD841" s="83"/>
    </row>
    <row r="842" spans="8:30" ht="12.5"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  <c r="AB842" s="83"/>
      <c r="AC842" s="83"/>
      <c r="AD842" s="83"/>
    </row>
    <row r="843" spans="8:30" ht="12.5"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  <c r="AB843" s="83"/>
      <c r="AC843" s="83"/>
      <c r="AD843" s="83"/>
    </row>
    <row r="844" spans="8:30" ht="12.5"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  <c r="AB844" s="83"/>
      <c r="AC844" s="83"/>
      <c r="AD844" s="83"/>
    </row>
    <row r="845" spans="8:30" ht="12.5"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  <c r="AB845" s="83"/>
      <c r="AC845" s="83"/>
      <c r="AD845" s="83"/>
    </row>
    <row r="846" spans="8:30" ht="12.5"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  <c r="AB846" s="83"/>
      <c r="AC846" s="83"/>
      <c r="AD846" s="83"/>
    </row>
    <row r="847" spans="8:30" ht="12.5"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  <c r="AB847" s="83"/>
      <c r="AC847" s="83"/>
      <c r="AD847" s="83"/>
    </row>
    <row r="848" spans="8:30" ht="12.5"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  <c r="AB848" s="83"/>
      <c r="AC848" s="83"/>
      <c r="AD848" s="83"/>
    </row>
    <row r="849" spans="8:30" ht="12.5"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  <c r="AB849" s="83"/>
      <c r="AC849" s="83"/>
      <c r="AD849" s="83"/>
    </row>
    <row r="850" spans="8:30" ht="12.5"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  <c r="AB850" s="83"/>
      <c r="AC850" s="83"/>
      <c r="AD850" s="83"/>
    </row>
    <row r="851" spans="8:30" ht="12.5"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  <c r="AB851" s="83"/>
      <c r="AC851" s="83"/>
      <c r="AD851" s="83"/>
    </row>
    <row r="852" spans="8:30" ht="12.5"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  <c r="AB852" s="83"/>
      <c r="AC852" s="83"/>
      <c r="AD852" s="83"/>
    </row>
    <row r="853" spans="8:30" ht="12.5"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  <c r="AB853" s="83"/>
      <c r="AC853" s="83"/>
      <c r="AD853" s="83"/>
    </row>
    <row r="854" spans="8:30" ht="12.5"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  <c r="AB854" s="83"/>
      <c r="AC854" s="83"/>
      <c r="AD854" s="83"/>
    </row>
    <row r="855" spans="8:30" ht="12.5"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  <c r="AB855" s="83"/>
      <c r="AC855" s="83"/>
      <c r="AD855" s="83"/>
    </row>
    <row r="856" spans="8:30" ht="12.5"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  <c r="AB856" s="83"/>
      <c r="AC856" s="83"/>
      <c r="AD856" s="83"/>
    </row>
    <row r="857" spans="8:30" ht="12.5"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  <c r="AB857" s="83"/>
      <c r="AC857" s="83"/>
      <c r="AD857" s="83"/>
    </row>
    <row r="858" spans="8:30" ht="12.5"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  <c r="AB858" s="83"/>
      <c r="AC858" s="83"/>
      <c r="AD858" s="83"/>
    </row>
    <row r="859" spans="8:30" ht="12.5"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  <c r="AB859" s="83"/>
      <c r="AC859" s="83"/>
      <c r="AD859" s="83"/>
    </row>
    <row r="860" spans="8:30" ht="12.5"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  <c r="AB860" s="83"/>
      <c r="AC860" s="83"/>
      <c r="AD860" s="83"/>
    </row>
    <row r="861" spans="8:30" ht="12.5"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  <c r="AB861" s="83"/>
      <c r="AC861" s="83"/>
      <c r="AD861" s="83"/>
    </row>
    <row r="862" spans="8:30" ht="12.5"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  <c r="AB862" s="83"/>
      <c r="AC862" s="83"/>
      <c r="AD862" s="83"/>
    </row>
    <row r="863" spans="8:30" ht="12.5"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  <c r="AB863" s="83"/>
      <c r="AC863" s="83"/>
      <c r="AD863" s="83"/>
    </row>
    <row r="864" spans="8:30" ht="12.5"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  <c r="AB864" s="83"/>
      <c r="AC864" s="83"/>
      <c r="AD864" s="83"/>
    </row>
    <row r="865" spans="8:30" ht="12.5"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  <c r="AB865" s="83"/>
      <c r="AC865" s="83"/>
      <c r="AD865" s="83"/>
    </row>
    <row r="866" spans="8:30" ht="12.5"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  <c r="AB866" s="83"/>
      <c r="AC866" s="83"/>
      <c r="AD866" s="83"/>
    </row>
    <row r="867" spans="8:30" ht="12.5"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  <c r="AB867" s="83"/>
      <c r="AC867" s="83"/>
      <c r="AD867" s="83"/>
    </row>
    <row r="868" spans="8:30" ht="12.5"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  <c r="AB868" s="83"/>
      <c r="AC868" s="83"/>
      <c r="AD868" s="83"/>
    </row>
    <row r="869" spans="8:30" ht="12.5"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  <c r="AB869" s="83"/>
      <c r="AC869" s="83"/>
      <c r="AD869" s="83"/>
    </row>
    <row r="870" spans="8:30" ht="12.5"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  <c r="AB870" s="83"/>
      <c r="AC870" s="83"/>
      <c r="AD870" s="83"/>
    </row>
    <row r="871" spans="8:30" ht="12.5"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  <c r="AB871" s="83"/>
      <c r="AC871" s="83"/>
      <c r="AD871" s="83"/>
    </row>
    <row r="872" spans="8:30" ht="12.5"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  <c r="AB872" s="83"/>
      <c r="AC872" s="83"/>
      <c r="AD872" s="83"/>
    </row>
    <row r="873" spans="8:30" ht="12.5"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  <c r="AB873" s="83"/>
      <c r="AC873" s="83"/>
      <c r="AD873" s="83"/>
    </row>
    <row r="874" spans="8:30" ht="12.5"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  <c r="AB874" s="83"/>
      <c r="AC874" s="83"/>
      <c r="AD874" s="83"/>
    </row>
    <row r="875" spans="8:30" ht="12.5"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  <c r="AB875" s="83"/>
      <c r="AC875" s="83"/>
      <c r="AD875" s="83"/>
    </row>
    <row r="876" spans="8:30" ht="12.5"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  <c r="AB876" s="83"/>
      <c r="AC876" s="83"/>
      <c r="AD876" s="83"/>
    </row>
    <row r="877" spans="8:30" ht="12.5"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  <c r="AB877" s="83"/>
      <c r="AC877" s="83"/>
      <c r="AD877" s="83"/>
    </row>
    <row r="878" spans="8:30" ht="12.5"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  <c r="AB878" s="83"/>
      <c r="AC878" s="83"/>
      <c r="AD878" s="83"/>
    </row>
    <row r="879" spans="8:30" ht="12.5"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  <c r="AB879" s="83"/>
      <c r="AC879" s="83"/>
      <c r="AD879" s="83"/>
    </row>
    <row r="880" spans="8:30" ht="12.5"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  <c r="AB880" s="83"/>
      <c r="AC880" s="83"/>
      <c r="AD880" s="83"/>
    </row>
    <row r="881" spans="8:30" ht="12.5"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  <c r="AB881" s="83"/>
      <c r="AC881" s="83"/>
      <c r="AD881" s="83"/>
    </row>
    <row r="882" spans="8:30" ht="12.5"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  <c r="AB882" s="83"/>
      <c r="AC882" s="83"/>
      <c r="AD882" s="83"/>
    </row>
    <row r="883" spans="8:30" ht="12.5"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  <c r="AB883" s="83"/>
      <c r="AC883" s="83"/>
      <c r="AD883" s="83"/>
    </row>
    <row r="884" spans="8:30" ht="12.5"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  <c r="AB884" s="83"/>
      <c r="AC884" s="83"/>
      <c r="AD884" s="83"/>
    </row>
    <row r="885" spans="8:30" ht="12.5"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  <c r="AB885" s="83"/>
      <c r="AC885" s="83"/>
      <c r="AD885" s="83"/>
    </row>
    <row r="886" spans="8:30" ht="12.5"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  <c r="AB886" s="83"/>
      <c r="AC886" s="83"/>
      <c r="AD886" s="83"/>
    </row>
    <row r="887" spans="8:30" ht="12.5"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  <c r="AB887" s="83"/>
      <c r="AC887" s="83"/>
      <c r="AD887" s="83"/>
    </row>
    <row r="888" spans="8:30" ht="12.5"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  <c r="AB888" s="83"/>
      <c r="AC888" s="83"/>
      <c r="AD888" s="83"/>
    </row>
    <row r="889" spans="8:30" ht="12.5"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  <c r="AB889" s="83"/>
      <c r="AC889" s="83"/>
      <c r="AD889" s="83"/>
    </row>
    <row r="890" spans="8:30" ht="12.5"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  <c r="AB890" s="83"/>
      <c r="AC890" s="83"/>
      <c r="AD890" s="83"/>
    </row>
    <row r="891" spans="8:30" ht="12.5"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  <c r="AB891" s="83"/>
      <c r="AC891" s="83"/>
      <c r="AD891" s="83"/>
    </row>
    <row r="892" spans="8:30" ht="12.5"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  <c r="AB892" s="83"/>
      <c r="AC892" s="83"/>
      <c r="AD892" s="83"/>
    </row>
    <row r="893" spans="8:30" ht="12.5"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  <c r="AB893" s="83"/>
      <c r="AC893" s="83"/>
      <c r="AD893" s="83"/>
    </row>
    <row r="894" spans="8:30" ht="12.5"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  <c r="AB894" s="83"/>
      <c r="AC894" s="83"/>
      <c r="AD894" s="83"/>
    </row>
    <row r="895" spans="8:30" ht="12.5"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  <c r="AB895" s="83"/>
      <c r="AC895" s="83"/>
      <c r="AD895" s="83"/>
    </row>
    <row r="896" spans="8:30" ht="12.5"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  <c r="AB896" s="83"/>
      <c r="AC896" s="83"/>
      <c r="AD896" s="83"/>
    </row>
    <row r="897" spans="8:30" ht="12.5"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  <c r="AB897" s="83"/>
      <c r="AC897" s="83"/>
      <c r="AD897" s="83"/>
    </row>
    <row r="898" spans="8:30" ht="12.5"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  <c r="AB898" s="83"/>
      <c r="AC898" s="83"/>
      <c r="AD898" s="83"/>
    </row>
    <row r="899" spans="8:30" ht="12.5"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  <c r="AB899" s="83"/>
      <c r="AC899" s="83"/>
      <c r="AD899" s="83"/>
    </row>
    <row r="900" spans="8:30" ht="12.5"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3"/>
      <c r="Y900" s="83"/>
      <c r="Z900" s="83"/>
      <c r="AA900" s="83"/>
      <c r="AB900" s="83"/>
      <c r="AC900" s="83"/>
      <c r="AD900" s="83"/>
    </row>
    <row r="901" spans="8:30" ht="12.5"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3"/>
      <c r="Y901" s="83"/>
      <c r="Z901" s="83"/>
      <c r="AA901" s="83"/>
      <c r="AB901" s="83"/>
      <c r="AC901" s="83"/>
      <c r="AD901" s="83"/>
    </row>
    <row r="902" spans="8:30" ht="12.5"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3"/>
      <c r="Y902" s="83"/>
      <c r="Z902" s="83"/>
      <c r="AA902" s="83"/>
      <c r="AB902" s="83"/>
      <c r="AC902" s="83"/>
      <c r="AD902" s="83"/>
    </row>
    <row r="903" spans="8:30" ht="12.5"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3"/>
      <c r="Y903" s="83"/>
      <c r="Z903" s="83"/>
      <c r="AA903" s="83"/>
      <c r="AB903" s="83"/>
      <c r="AC903" s="83"/>
      <c r="AD903" s="83"/>
    </row>
    <row r="904" spans="8:30" ht="12.5"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3"/>
      <c r="Y904" s="83"/>
      <c r="Z904" s="83"/>
      <c r="AA904" s="83"/>
      <c r="AB904" s="83"/>
      <c r="AC904" s="83"/>
      <c r="AD904" s="83"/>
    </row>
    <row r="905" spans="8:30" ht="12.5"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3"/>
      <c r="Y905" s="83"/>
      <c r="Z905" s="83"/>
      <c r="AA905" s="83"/>
      <c r="AB905" s="83"/>
      <c r="AC905" s="83"/>
      <c r="AD905" s="83"/>
    </row>
    <row r="906" spans="8:30" ht="12.5"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3"/>
      <c r="Y906" s="83"/>
      <c r="Z906" s="83"/>
      <c r="AA906" s="83"/>
      <c r="AB906" s="83"/>
      <c r="AC906" s="83"/>
      <c r="AD906" s="83"/>
    </row>
    <row r="907" spans="8:30" ht="12.5"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3"/>
      <c r="Y907" s="83"/>
      <c r="Z907" s="83"/>
      <c r="AA907" s="83"/>
      <c r="AB907" s="83"/>
      <c r="AC907" s="83"/>
      <c r="AD907" s="83"/>
    </row>
    <row r="908" spans="8:30" ht="12.5"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3"/>
      <c r="Y908" s="83"/>
      <c r="Z908" s="83"/>
      <c r="AA908" s="83"/>
      <c r="AB908" s="83"/>
      <c r="AC908" s="83"/>
      <c r="AD908" s="83"/>
    </row>
    <row r="909" spans="8:30" ht="12.5"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3"/>
      <c r="Y909" s="83"/>
      <c r="Z909" s="83"/>
      <c r="AA909" s="83"/>
      <c r="AB909" s="83"/>
      <c r="AC909" s="83"/>
      <c r="AD909" s="83"/>
    </row>
    <row r="910" spans="8:30" ht="12.5"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3"/>
      <c r="Y910" s="83"/>
      <c r="Z910" s="83"/>
      <c r="AA910" s="83"/>
      <c r="AB910" s="83"/>
      <c r="AC910" s="83"/>
      <c r="AD910" s="83"/>
    </row>
    <row r="911" spans="8:30" ht="12.5"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3"/>
      <c r="Y911" s="83"/>
      <c r="Z911" s="83"/>
      <c r="AA911" s="83"/>
      <c r="AB911" s="83"/>
      <c r="AC911" s="83"/>
      <c r="AD911" s="83"/>
    </row>
    <row r="912" spans="8:30" ht="12.5"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3"/>
      <c r="Y912" s="83"/>
      <c r="Z912" s="83"/>
      <c r="AA912" s="83"/>
      <c r="AB912" s="83"/>
      <c r="AC912" s="83"/>
      <c r="AD912" s="83"/>
    </row>
    <row r="913" spans="8:30" ht="12.5"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3"/>
      <c r="Y913" s="83"/>
      <c r="Z913" s="83"/>
      <c r="AA913" s="83"/>
      <c r="AB913" s="83"/>
      <c r="AC913" s="83"/>
      <c r="AD913" s="83"/>
    </row>
    <row r="914" spans="8:30" ht="12.5"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3"/>
      <c r="Y914" s="83"/>
      <c r="Z914" s="83"/>
      <c r="AA914" s="83"/>
      <c r="AB914" s="83"/>
      <c r="AC914" s="83"/>
      <c r="AD914" s="83"/>
    </row>
    <row r="915" spans="8:30" ht="12.5"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3"/>
      <c r="Y915" s="83"/>
      <c r="Z915" s="83"/>
      <c r="AA915" s="83"/>
      <c r="AB915" s="83"/>
      <c r="AC915" s="83"/>
      <c r="AD915" s="83"/>
    </row>
    <row r="916" spans="8:30" ht="12.5"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3"/>
      <c r="Y916" s="83"/>
      <c r="Z916" s="83"/>
      <c r="AA916" s="83"/>
      <c r="AB916" s="83"/>
      <c r="AC916" s="83"/>
      <c r="AD916" s="83"/>
    </row>
    <row r="917" spans="8:30" ht="12.5"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3"/>
      <c r="Y917" s="83"/>
      <c r="Z917" s="83"/>
      <c r="AA917" s="83"/>
      <c r="AB917" s="83"/>
      <c r="AC917" s="83"/>
      <c r="AD917" s="83"/>
    </row>
    <row r="918" spans="8:30" ht="12.5"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3"/>
      <c r="Y918" s="83"/>
      <c r="Z918" s="83"/>
      <c r="AA918" s="83"/>
      <c r="AB918" s="83"/>
      <c r="AC918" s="83"/>
      <c r="AD918" s="83"/>
    </row>
    <row r="919" spans="8:30" ht="12.5"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3"/>
      <c r="Y919" s="83"/>
      <c r="Z919" s="83"/>
      <c r="AA919" s="83"/>
      <c r="AB919" s="83"/>
      <c r="AC919" s="83"/>
      <c r="AD919" s="83"/>
    </row>
    <row r="920" spans="8:30" ht="12.5"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3"/>
      <c r="Y920" s="83"/>
      <c r="Z920" s="83"/>
      <c r="AA920" s="83"/>
      <c r="AB920" s="83"/>
      <c r="AC920" s="83"/>
      <c r="AD920" s="83"/>
    </row>
    <row r="921" spans="8:30" ht="12.5"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3"/>
      <c r="Y921" s="83"/>
      <c r="Z921" s="83"/>
      <c r="AA921" s="83"/>
      <c r="AB921" s="83"/>
      <c r="AC921" s="83"/>
      <c r="AD921" s="83"/>
    </row>
    <row r="922" spans="8:30" ht="12.5"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3"/>
      <c r="Y922" s="83"/>
      <c r="Z922" s="83"/>
      <c r="AA922" s="83"/>
      <c r="AB922" s="83"/>
      <c r="AC922" s="83"/>
      <c r="AD922" s="83"/>
    </row>
    <row r="923" spans="8:30" ht="12.5"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3"/>
      <c r="Y923" s="83"/>
      <c r="Z923" s="83"/>
      <c r="AA923" s="83"/>
      <c r="AB923" s="83"/>
      <c r="AC923" s="83"/>
      <c r="AD923" s="83"/>
    </row>
    <row r="924" spans="8:30" ht="12.5"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3"/>
      <c r="Y924" s="83"/>
      <c r="Z924" s="83"/>
      <c r="AA924" s="83"/>
      <c r="AB924" s="83"/>
      <c r="AC924" s="83"/>
      <c r="AD924" s="83"/>
    </row>
    <row r="925" spans="8:30" ht="12.5"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3"/>
      <c r="Y925" s="83"/>
      <c r="Z925" s="83"/>
      <c r="AA925" s="83"/>
      <c r="AB925" s="83"/>
      <c r="AC925" s="83"/>
      <c r="AD925" s="83"/>
    </row>
    <row r="926" spans="8:30" ht="12.5"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3"/>
      <c r="Y926" s="83"/>
      <c r="Z926" s="83"/>
      <c r="AA926" s="83"/>
      <c r="AB926" s="83"/>
      <c r="AC926" s="83"/>
      <c r="AD926" s="83"/>
    </row>
    <row r="927" spans="8:30" ht="12.5"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3"/>
      <c r="Y927" s="83"/>
      <c r="Z927" s="83"/>
      <c r="AA927" s="83"/>
      <c r="AB927" s="83"/>
      <c r="AC927" s="83"/>
      <c r="AD927" s="83"/>
    </row>
    <row r="928" spans="8:30" ht="12.5"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3"/>
      <c r="Y928" s="83"/>
      <c r="Z928" s="83"/>
      <c r="AA928" s="83"/>
      <c r="AB928" s="83"/>
      <c r="AC928" s="83"/>
      <c r="AD928" s="83"/>
    </row>
    <row r="929" spans="8:30" ht="12.5"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3"/>
      <c r="Y929" s="83"/>
      <c r="Z929" s="83"/>
      <c r="AA929" s="83"/>
      <c r="AB929" s="83"/>
      <c r="AC929" s="83"/>
      <c r="AD929" s="83"/>
    </row>
    <row r="930" spans="8:30" ht="12.5"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3"/>
      <c r="Y930" s="83"/>
      <c r="Z930" s="83"/>
      <c r="AA930" s="83"/>
      <c r="AB930" s="83"/>
      <c r="AC930" s="83"/>
      <c r="AD930" s="83"/>
    </row>
    <row r="931" spans="8:30" ht="12.5"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3"/>
      <c r="Y931" s="83"/>
      <c r="Z931" s="83"/>
      <c r="AA931" s="83"/>
      <c r="AB931" s="83"/>
      <c r="AC931" s="83"/>
      <c r="AD931" s="83"/>
    </row>
    <row r="932" spans="8:30" ht="12.5"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3"/>
      <c r="Y932" s="83"/>
      <c r="Z932" s="83"/>
      <c r="AA932" s="83"/>
      <c r="AB932" s="83"/>
      <c r="AC932" s="83"/>
      <c r="AD932" s="83"/>
    </row>
    <row r="933" spans="8:30" ht="12.5"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3"/>
      <c r="Y933" s="83"/>
      <c r="Z933" s="83"/>
      <c r="AA933" s="83"/>
      <c r="AB933" s="83"/>
      <c r="AC933" s="83"/>
      <c r="AD933" s="83"/>
    </row>
    <row r="934" spans="8:30" ht="12.5"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3"/>
      <c r="Y934" s="83"/>
      <c r="Z934" s="83"/>
      <c r="AA934" s="83"/>
      <c r="AB934" s="83"/>
      <c r="AC934" s="83"/>
      <c r="AD934" s="83"/>
    </row>
    <row r="935" spans="8:30" ht="12.5"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3"/>
      <c r="Y935" s="83"/>
      <c r="Z935" s="83"/>
      <c r="AA935" s="83"/>
      <c r="AB935" s="83"/>
      <c r="AC935" s="83"/>
      <c r="AD935" s="83"/>
    </row>
    <row r="936" spans="8:30" ht="12.5"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3"/>
      <c r="Y936" s="83"/>
      <c r="Z936" s="83"/>
      <c r="AA936" s="83"/>
      <c r="AB936" s="83"/>
      <c r="AC936" s="83"/>
      <c r="AD936" s="83"/>
    </row>
    <row r="937" spans="8:30" ht="12.5"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3"/>
      <c r="Y937" s="83"/>
      <c r="Z937" s="83"/>
      <c r="AA937" s="83"/>
      <c r="AB937" s="83"/>
      <c r="AC937" s="83"/>
      <c r="AD937" s="83"/>
    </row>
    <row r="938" spans="8:30" ht="12.5"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3"/>
      <c r="Y938" s="83"/>
      <c r="Z938" s="83"/>
      <c r="AA938" s="83"/>
      <c r="AB938" s="83"/>
      <c r="AC938" s="83"/>
      <c r="AD938" s="83"/>
    </row>
    <row r="939" spans="8:30" ht="12.5"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3"/>
      <c r="Y939" s="83"/>
      <c r="Z939" s="83"/>
      <c r="AA939" s="83"/>
      <c r="AB939" s="83"/>
      <c r="AC939" s="83"/>
      <c r="AD939" s="83"/>
    </row>
    <row r="940" spans="8:30" ht="12.5"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3"/>
      <c r="Y940" s="83"/>
      <c r="Z940" s="83"/>
      <c r="AA940" s="83"/>
      <c r="AB940" s="83"/>
      <c r="AC940" s="83"/>
      <c r="AD940" s="83"/>
    </row>
    <row r="941" spans="8:30" ht="12.5"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3"/>
      <c r="Y941" s="83"/>
      <c r="Z941" s="83"/>
      <c r="AA941" s="83"/>
      <c r="AB941" s="83"/>
      <c r="AC941" s="83"/>
      <c r="AD941" s="83"/>
    </row>
    <row r="942" spans="8:30" ht="12.5"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3"/>
      <c r="Y942" s="83"/>
      <c r="Z942" s="83"/>
      <c r="AA942" s="83"/>
      <c r="AB942" s="83"/>
      <c r="AC942" s="83"/>
      <c r="AD942" s="83"/>
    </row>
    <row r="943" spans="8:30" ht="12.5"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3"/>
      <c r="Y943" s="83"/>
      <c r="Z943" s="83"/>
      <c r="AA943" s="83"/>
      <c r="AB943" s="83"/>
      <c r="AC943" s="83"/>
      <c r="AD943" s="83"/>
    </row>
    <row r="944" spans="8:30" ht="12.5"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3"/>
      <c r="Y944" s="83"/>
      <c r="Z944" s="83"/>
      <c r="AA944" s="83"/>
      <c r="AB944" s="83"/>
      <c r="AC944" s="83"/>
      <c r="AD944" s="83"/>
    </row>
    <row r="945" spans="8:30" ht="12.5"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3"/>
      <c r="Y945" s="83"/>
      <c r="Z945" s="83"/>
      <c r="AA945" s="83"/>
      <c r="AB945" s="83"/>
      <c r="AC945" s="83"/>
      <c r="AD945" s="83"/>
    </row>
    <row r="946" spans="8:30" ht="12.5"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3"/>
      <c r="Y946" s="83"/>
      <c r="Z946" s="83"/>
      <c r="AA946" s="83"/>
      <c r="AB946" s="83"/>
      <c r="AC946" s="83"/>
      <c r="AD946" s="83"/>
    </row>
    <row r="947" spans="8:30" ht="12.5"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3"/>
      <c r="Y947" s="83"/>
      <c r="Z947" s="83"/>
      <c r="AA947" s="83"/>
      <c r="AB947" s="83"/>
      <c r="AC947" s="83"/>
      <c r="AD947" s="83"/>
    </row>
    <row r="948" spans="8:30" ht="12.5"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3"/>
      <c r="Y948" s="83"/>
      <c r="Z948" s="83"/>
      <c r="AA948" s="83"/>
      <c r="AB948" s="83"/>
      <c r="AC948" s="83"/>
      <c r="AD948" s="83"/>
    </row>
    <row r="949" spans="8:30" ht="12.5"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3"/>
      <c r="Y949" s="83"/>
      <c r="Z949" s="83"/>
      <c r="AA949" s="83"/>
      <c r="AB949" s="83"/>
      <c r="AC949" s="83"/>
      <c r="AD949" s="83"/>
    </row>
    <row r="950" spans="8:30" ht="12.5"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3"/>
      <c r="Y950" s="83"/>
      <c r="Z950" s="83"/>
      <c r="AA950" s="83"/>
      <c r="AB950" s="83"/>
      <c r="AC950" s="83"/>
      <c r="AD950" s="83"/>
    </row>
    <row r="951" spans="8:30" ht="12.5"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3"/>
      <c r="Y951" s="83"/>
      <c r="Z951" s="83"/>
      <c r="AA951" s="83"/>
      <c r="AB951" s="83"/>
      <c r="AC951" s="83"/>
      <c r="AD951" s="83"/>
    </row>
    <row r="952" spans="8:30" ht="12.5"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3"/>
      <c r="Y952" s="83"/>
      <c r="Z952" s="83"/>
      <c r="AA952" s="83"/>
      <c r="AB952" s="83"/>
      <c r="AC952" s="83"/>
      <c r="AD952" s="83"/>
    </row>
    <row r="953" spans="8:30" ht="12.5"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3"/>
      <c r="Y953" s="83"/>
      <c r="Z953" s="83"/>
      <c r="AA953" s="83"/>
      <c r="AB953" s="83"/>
      <c r="AC953" s="83"/>
      <c r="AD953" s="83"/>
    </row>
    <row r="954" spans="8:30" ht="12.5"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3"/>
      <c r="Y954" s="83"/>
      <c r="Z954" s="83"/>
      <c r="AA954" s="83"/>
      <c r="AB954" s="83"/>
      <c r="AC954" s="83"/>
      <c r="AD954" s="83"/>
    </row>
    <row r="955" spans="8:30" ht="12.5"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3"/>
      <c r="Y955" s="83"/>
      <c r="Z955" s="83"/>
      <c r="AA955" s="83"/>
      <c r="AB955" s="83"/>
      <c r="AC955" s="83"/>
      <c r="AD955" s="83"/>
    </row>
    <row r="956" spans="8:30" ht="12.5"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  <c r="AA956" s="83"/>
      <c r="AB956" s="83"/>
      <c r="AC956" s="83"/>
      <c r="AD956" s="83"/>
    </row>
    <row r="957" spans="8:30" ht="12.5"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  <c r="AA957" s="83"/>
      <c r="AB957" s="83"/>
      <c r="AC957" s="83"/>
      <c r="AD957" s="83"/>
    </row>
    <row r="958" spans="8:30" ht="12.5"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  <c r="AA958" s="83"/>
      <c r="AB958" s="83"/>
      <c r="AC958" s="83"/>
      <c r="AD958" s="83"/>
    </row>
    <row r="959" spans="8:30" ht="12.5"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  <c r="AA959" s="83"/>
      <c r="AB959" s="83"/>
      <c r="AC959" s="83"/>
      <c r="AD959" s="83"/>
    </row>
    <row r="960" spans="8:30" ht="12.5"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  <c r="AA960" s="83"/>
      <c r="AB960" s="83"/>
      <c r="AC960" s="83"/>
      <c r="AD960" s="83"/>
    </row>
    <row r="961" spans="8:30" ht="12.5"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  <c r="AA961" s="83"/>
      <c r="AB961" s="83"/>
      <c r="AC961" s="83"/>
      <c r="AD961" s="83"/>
    </row>
    <row r="962" spans="8:30" ht="12.5"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  <c r="AA962" s="83"/>
      <c r="AB962" s="83"/>
      <c r="AC962" s="83"/>
      <c r="AD962" s="83"/>
    </row>
    <row r="963" spans="8:30" ht="12.5"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  <c r="AA963" s="83"/>
      <c r="AB963" s="83"/>
      <c r="AC963" s="83"/>
      <c r="AD963" s="83"/>
    </row>
    <row r="964" spans="8:30" ht="12.5"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  <c r="AA964" s="83"/>
      <c r="AB964" s="83"/>
      <c r="AC964" s="83"/>
      <c r="AD964" s="83"/>
    </row>
    <row r="965" spans="8:30" ht="12.5"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  <c r="AA965" s="83"/>
      <c r="AB965" s="83"/>
      <c r="AC965" s="83"/>
      <c r="AD965" s="83"/>
    </row>
    <row r="966" spans="8:30" ht="12.5"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3"/>
      <c r="Y966" s="83"/>
      <c r="Z966" s="83"/>
      <c r="AA966" s="83"/>
      <c r="AB966" s="83"/>
      <c r="AC966" s="83"/>
      <c r="AD966" s="83"/>
    </row>
    <row r="967" spans="8:30" ht="12.5"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3"/>
      <c r="Y967" s="83"/>
      <c r="Z967" s="83"/>
      <c r="AA967" s="83"/>
      <c r="AB967" s="83"/>
      <c r="AC967" s="83"/>
      <c r="AD967" s="83"/>
    </row>
    <row r="968" spans="8:30" ht="12.5"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3"/>
      <c r="Y968" s="83"/>
      <c r="Z968" s="83"/>
      <c r="AA968" s="83"/>
      <c r="AB968" s="83"/>
      <c r="AC968" s="83"/>
      <c r="AD968" s="83"/>
    </row>
    <row r="969" spans="8:30" ht="12.5"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3"/>
      <c r="Y969" s="83"/>
      <c r="Z969" s="83"/>
      <c r="AA969" s="83"/>
      <c r="AB969" s="83"/>
      <c r="AC969" s="83"/>
      <c r="AD969" s="83"/>
    </row>
    <row r="970" spans="8:30" ht="12.5"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3"/>
      <c r="Y970" s="83"/>
      <c r="Z970" s="83"/>
      <c r="AA970" s="83"/>
      <c r="AB970" s="83"/>
      <c r="AC970" s="83"/>
      <c r="AD970" s="83"/>
    </row>
    <row r="971" spans="8:30" ht="12.5"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3"/>
      <c r="Y971" s="83"/>
      <c r="Z971" s="83"/>
      <c r="AA971" s="83"/>
      <c r="AB971" s="83"/>
      <c r="AC971" s="83"/>
      <c r="AD971" s="83"/>
    </row>
    <row r="972" spans="8:30" ht="12.5"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3"/>
      <c r="Y972" s="83"/>
      <c r="Z972" s="83"/>
      <c r="AA972" s="83"/>
      <c r="AB972" s="83"/>
      <c r="AC972" s="83"/>
      <c r="AD972" s="83"/>
    </row>
    <row r="973" spans="8:30" ht="12.5"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3"/>
      <c r="Y973" s="83"/>
      <c r="Z973" s="83"/>
      <c r="AA973" s="83"/>
      <c r="AB973" s="83"/>
      <c r="AC973" s="83"/>
      <c r="AD973" s="83"/>
    </row>
    <row r="974" spans="8:30" ht="12.5"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3"/>
      <c r="Y974" s="83"/>
      <c r="Z974" s="83"/>
      <c r="AA974" s="83"/>
      <c r="AB974" s="83"/>
      <c r="AC974" s="83"/>
      <c r="AD974" s="83"/>
    </row>
    <row r="975" spans="8:30" ht="12.5"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3"/>
      <c r="Y975" s="83"/>
      <c r="Z975" s="83"/>
      <c r="AA975" s="83"/>
      <c r="AB975" s="83"/>
      <c r="AC975" s="83"/>
      <c r="AD975" s="83"/>
    </row>
    <row r="976" spans="8:30" ht="12.5"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3"/>
      <c r="Y976" s="83"/>
      <c r="Z976" s="83"/>
      <c r="AA976" s="83"/>
      <c r="AB976" s="83"/>
      <c r="AC976" s="83"/>
      <c r="AD976" s="83"/>
    </row>
    <row r="977" spans="8:30" ht="12.5">
      <c r="H977" s="83"/>
      <c r="I977" s="83"/>
      <c r="J977" s="83"/>
      <c r="K977" s="83"/>
      <c r="L977" s="83"/>
      <c r="M977" s="83"/>
      <c r="N977" s="83"/>
      <c r="O977" s="83"/>
      <c r="P977" s="83"/>
      <c r="Q977" s="83"/>
      <c r="R977" s="83"/>
      <c r="S977" s="83"/>
      <c r="T977" s="83"/>
      <c r="U977" s="83"/>
      <c r="V977" s="83"/>
      <c r="W977" s="83"/>
      <c r="X977" s="83"/>
      <c r="Y977" s="83"/>
      <c r="Z977" s="83"/>
      <c r="AA977" s="83"/>
      <c r="AB977" s="83"/>
      <c r="AC977" s="83"/>
      <c r="AD977" s="83"/>
    </row>
    <row r="978" spans="8:30" ht="12.5">
      <c r="H978" s="83"/>
      <c r="I978" s="83"/>
      <c r="J978" s="83"/>
      <c r="K978" s="83"/>
      <c r="L978" s="83"/>
      <c r="M978" s="83"/>
      <c r="N978" s="83"/>
      <c r="O978" s="83"/>
      <c r="P978" s="83"/>
      <c r="Q978" s="83"/>
      <c r="R978" s="83"/>
      <c r="S978" s="83"/>
      <c r="T978" s="83"/>
      <c r="U978" s="83"/>
      <c r="V978" s="83"/>
      <c r="W978" s="83"/>
      <c r="X978" s="83"/>
      <c r="Y978" s="83"/>
      <c r="Z978" s="83"/>
      <c r="AA978" s="83"/>
      <c r="AB978" s="83"/>
      <c r="AC978" s="83"/>
      <c r="AD978" s="83"/>
    </row>
    <row r="979" spans="8:30" ht="12.5">
      <c r="H979" s="83"/>
      <c r="I979" s="83"/>
      <c r="J979" s="83"/>
      <c r="K979" s="83"/>
      <c r="L979" s="83"/>
      <c r="M979" s="83"/>
      <c r="N979" s="83"/>
      <c r="O979" s="83"/>
      <c r="P979" s="83"/>
      <c r="Q979" s="83"/>
      <c r="R979" s="83"/>
      <c r="S979" s="83"/>
      <c r="T979" s="83"/>
      <c r="U979" s="83"/>
      <c r="V979" s="83"/>
      <c r="W979" s="83"/>
      <c r="X979" s="83"/>
      <c r="Y979" s="83"/>
      <c r="Z979" s="83"/>
      <c r="AA979" s="83"/>
      <c r="AB979" s="83"/>
      <c r="AC979" s="83"/>
      <c r="AD979" s="83"/>
    </row>
    <row r="980" spans="8:30" ht="12.5">
      <c r="H980" s="83"/>
      <c r="I980" s="83"/>
      <c r="J980" s="83"/>
      <c r="K980" s="83"/>
      <c r="L980" s="83"/>
      <c r="M980" s="83"/>
      <c r="N980" s="83"/>
      <c r="O980" s="83"/>
      <c r="P980" s="83"/>
      <c r="Q980" s="83"/>
      <c r="R980" s="83"/>
      <c r="S980" s="83"/>
      <c r="T980" s="83"/>
      <c r="U980" s="83"/>
      <c r="V980" s="83"/>
      <c r="W980" s="83"/>
      <c r="X980" s="83"/>
      <c r="Y980" s="83"/>
      <c r="Z980" s="83"/>
      <c r="AA980" s="83"/>
      <c r="AB980" s="83"/>
      <c r="AC980" s="83"/>
      <c r="AD980" s="83"/>
    </row>
    <row r="981" spans="8:30" ht="12.5">
      <c r="H981" s="83"/>
      <c r="I981" s="83"/>
      <c r="J981" s="83"/>
      <c r="K981" s="83"/>
      <c r="L981" s="83"/>
      <c r="M981" s="83"/>
      <c r="N981" s="83"/>
      <c r="O981" s="83"/>
      <c r="P981" s="83"/>
      <c r="Q981" s="83"/>
      <c r="R981" s="83"/>
      <c r="S981" s="83"/>
      <c r="T981" s="83"/>
      <c r="U981" s="83"/>
      <c r="V981" s="83"/>
      <c r="W981" s="83"/>
      <c r="X981" s="83"/>
      <c r="Y981" s="83"/>
      <c r="Z981" s="83"/>
      <c r="AA981" s="83"/>
      <c r="AB981" s="83"/>
      <c r="AC981" s="83"/>
      <c r="AD981" s="83"/>
    </row>
    <row r="982" spans="8:30" ht="12.5">
      <c r="H982" s="83"/>
      <c r="I982" s="83"/>
      <c r="J982" s="83"/>
      <c r="K982" s="83"/>
      <c r="L982" s="83"/>
      <c r="M982" s="83"/>
      <c r="N982" s="83"/>
      <c r="O982" s="83"/>
      <c r="P982" s="83"/>
      <c r="Q982" s="83"/>
      <c r="R982" s="83"/>
      <c r="S982" s="83"/>
      <c r="T982" s="83"/>
      <c r="U982" s="83"/>
      <c r="V982" s="83"/>
      <c r="W982" s="83"/>
      <c r="X982" s="83"/>
      <c r="Y982" s="83"/>
      <c r="Z982" s="83"/>
      <c r="AA982" s="83"/>
      <c r="AB982" s="83"/>
      <c r="AC982" s="83"/>
      <c r="AD982" s="83"/>
    </row>
    <row r="983" spans="8:30" ht="12.5">
      <c r="H983" s="83"/>
      <c r="I983" s="83"/>
      <c r="J983" s="83"/>
      <c r="K983" s="83"/>
      <c r="L983" s="83"/>
      <c r="M983" s="83"/>
      <c r="N983" s="83"/>
      <c r="O983" s="83"/>
      <c r="P983" s="83"/>
      <c r="Q983" s="83"/>
      <c r="R983" s="83"/>
      <c r="S983" s="83"/>
      <c r="T983" s="83"/>
      <c r="U983" s="83"/>
      <c r="V983" s="83"/>
      <c r="W983" s="83"/>
      <c r="X983" s="83"/>
      <c r="Y983" s="83"/>
      <c r="Z983" s="83"/>
      <c r="AA983" s="83"/>
      <c r="AB983" s="83"/>
      <c r="AC983" s="83"/>
      <c r="AD983" s="83"/>
    </row>
    <row r="984" spans="8:30" ht="12.5">
      <c r="H984" s="83"/>
      <c r="I984" s="83"/>
      <c r="J984" s="83"/>
      <c r="K984" s="83"/>
      <c r="L984" s="83"/>
      <c r="M984" s="83"/>
      <c r="N984" s="83"/>
      <c r="O984" s="83"/>
      <c r="P984" s="83"/>
      <c r="Q984" s="83"/>
      <c r="R984" s="83"/>
      <c r="S984" s="83"/>
      <c r="T984" s="83"/>
      <c r="U984" s="83"/>
      <c r="V984" s="83"/>
      <c r="W984" s="83"/>
      <c r="X984" s="83"/>
      <c r="Y984" s="83"/>
      <c r="Z984" s="83"/>
      <c r="AA984" s="83"/>
      <c r="AB984" s="83"/>
      <c r="AC984" s="83"/>
      <c r="AD984" s="83"/>
    </row>
  </sheetData>
  <mergeCells count="34">
    <mergeCell ref="H99:M99"/>
    <mergeCell ref="H1:M1"/>
    <mergeCell ref="H19:M19"/>
    <mergeCell ref="H37:M37"/>
    <mergeCell ref="H47:I47"/>
    <mergeCell ref="H48:M48"/>
    <mergeCell ref="H49:M49"/>
    <mergeCell ref="H50:I50"/>
    <mergeCell ref="H53:N53"/>
    <mergeCell ref="H55:M55"/>
    <mergeCell ref="H56:M56"/>
    <mergeCell ref="H75:M75"/>
    <mergeCell ref="A32:F32"/>
    <mergeCell ref="A1:F1"/>
    <mergeCell ref="A11:F11"/>
    <mergeCell ref="A12:F12"/>
    <mergeCell ref="A13:F13"/>
    <mergeCell ref="A14:F14"/>
    <mergeCell ref="A16:F16"/>
    <mergeCell ref="A26:F26"/>
    <mergeCell ref="A27:F27"/>
    <mergeCell ref="A28:F28"/>
    <mergeCell ref="A29:F29"/>
    <mergeCell ref="A31:F31"/>
    <mergeCell ref="A60:F60"/>
    <mergeCell ref="A62:F62"/>
    <mergeCell ref="A63:F63"/>
    <mergeCell ref="A82:F82"/>
    <mergeCell ref="A38:F38"/>
    <mergeCell ref="A39:F39"/>
    <mergeCell ref="A44:F44"/>
    <mergeCell ref="A57:F57"/>
    <mergeCell ref="A58:F58"/>
    <mergeCell ref="A59:F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767"/>
  <sheetViews>
    <sheetView rightToLeft="1" workbookViewId="0">
      <selection activeCell="D10" sqref="D10"/>
    </sheetView>
  </sheetViews>
  <sheetFormatPr defaultColWidth="14.453125" defaultRowHeight="15.75" customHeight="1"/>
  <cols>
    <col min="1" max="1" width="19.6328125" style="66" customWidth="1"/>
    <col min="2" max="2" width="27.08984375" style="66" customWidth="1"/>
    <col min="3" max="3" width="10.81640625" style="66" customWidth="1"/>
    <col min="4" max="4" width="24.08984375" style="66" customWidth="1"/>
    <col min="5" max="5" width="10.6328125" style="66" customWidth="1"/>
    <col min="6" max="22" width="19.6328125" style="66" customWidth="1"/>
    <col min="23" max="16384" width="14.453125" style="66"/>
  </cols>
  <sheetData>
    <row r="1" spans="1:22" ht="13.5">
      <c r="A1" s="181" t="s">
        <v>49</v>
      </c>
      <c r="B1" s="182"/>
      <c r="C1" s="182"/>
      <c r="D1" s="182"/>
      <c r="E1" s="183"/>
      <c r="F1" s="184"/>
      <c r="G1" s="184"/>
      <c r="H1" s="184"/>
      <c r="I1" s="184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3">
      <c r="A2" s="185" t="s">
        <v>17</v>
      </c>
      <c r="B2" s="182"/>
      <c r="C2" s="183"/>
      <c r="D2" s="185" t="s">
        <v>18</v>
      </c>
      <c r="E2" s="183"/>
      <c r="F2" s="1"/>
      <c r="G2" s="1"/>
      <c r="H2" s="1"/>
      <c r="I2" s="1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ht="12.5">
      <c r="A3" s="186" t="s">
        <v>19</v>
      </c>
      <c r="B3" s="187"/>
      <c r="C3" s="188"/>
      <c r="D3" s="186" t="s">
        <v>46</v>
      </c>
      <c r="E3" s="188"/>
      <c r="F3" s="2"/>
      <c r="G3" s="2"/>
      <c r="H3" s="2"/>
      <c r="I3" s="67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2" ht="12.5">
      <c r="A4" s="189"/>
      <c r="B4" s="184"/>
      <c r="C4" s="190"/>
      <c r="D4" s="189"/>
      <c r="E4" s="190"/>
      <c r="F4" s="2"/>
      <c r="G4" s="2"/>
      <c r="H4" s="2"/>
      <c r="I4" s="67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2" ht="12.5">
      <c r="A5" s="189"/>
      <c r="B5" s="184"/>
      <c r="C5" s="190"/>
      <c r="D5" s="189"/>
      <c r="E5" s="190"/>
      <c r="F5" s="2"/>
      <c r="G5" s="2"/>
      <c r="H5" s="2"/>
      <c r="I5" s="67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12.5">
      <c r="A6" s="189"/>
      <c r="B6" s="184"/>
      <c r="C6" s="190"/>
      <c r="D6" s="189"/>
      <c r="E6" s="190"/>
      <c r="F6" s="2"/>
      <c r="G6" s="2"/>
      <c r="H6" s="2"/>
      <c r="I6" s="67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</row>
    <row r="7" spans="1:22" ht="12.5">
      <c r="A7" s="191"/>
      <c r="B7" s="192"/>
      <c r="C7" s="193"/>
      <c r="D7" s="191"/>
      <c r="E7" s="193"/>
      <c r="F7" s="2"/>
      <c r="G7" s="2"/>
      <c r="H7" s="2"/>
      <c r="I7" s="3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</row>
    <row r="8" spans="1:22" ht="13">
      <c r="A8" s="9"/>
      <c r="B8" s="9"/>
      <c r="C8" s="9"/>
      <c r="D8" s="9"/>
      <c r="E8" s="9"/>
      <c r="F8" s="2"/>
      <c r="G8" s="2"/>
      <c r="H8" s="68"/>
      <c r="I8" s="3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3">
      <c r="A9" s="9"/>
      <c r="B9" s="9"/>
      <c r="C9" s="9"/>
      <c r="D9" s="9"/>
      <c r="E9" s="9"/>
      <c r="F9" s="2"/>
      <c r="G9" s="2"/>
      <c r="H9" s="2"/>
      <c r="I9" s="3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12.5">
      <c r="A10" s="22"/>
      <c r="B10" s="23"/>
      <c r="C10" s="24"/>
      <c r="D10" s="24"/>
      <c r="E10" s="24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pans="1:22" ht="14">
      <c r="A11" s="21"/>
      <c r="B11" s="25"/>
      <c r="C11" s="26"/>
      <c r="D11" s="26"/>
      <c r="E11" s="26"/>
      <c r="F11" s="2"/>
      <c r="G11" s="2"/>
      <c r="H11" s="68"/>
      <c r="I11" s="3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2" ht="14">
      <c r="A12" s="21"/>
      <c r="B12" s="25"/>
      <c r="C12" s="26"/>
      <c r="D12" s="26"/>
      <c r="E12" s="26"/>
      <c r="F12" s="2"/>
      <c r="G12" s="2"/>
      <c r="H12" s="2"/>
      <c r="I12" s="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2" ht="12.5">
      <c r="A13" s="6"/>
      <c r="B13" s="7"/>
      <c r="C13" s="22"/>
      <c r="D13" s="8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2" ht="12.5">
      <c r="A14" s="6"/>
      <c r="B14" s="7"/>
      <c r="C14" s="8"/>
      <c r="D14" s="8"/>
      <c r="E14" s="8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  <row r="15" spans="1:22" ht="12.5">
      <c r="A15" s="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</row>
    <row r="16" spans="1:22" ht="13.5">
      <c r="A16" s="167" t="s">
        <v>50</v>
      </c>
      <c r="B16" s="168"/>
      <c r="C16" s="168"/>
      <c r="D16" s="168"/>
      <c r="E16" s="169"/>
      <c r="F16" s="170"/>
      <c r="G16" s="170"/>
      <c r="H16" s="170"/>
      <c r="I16" s="170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</row>
    <row r="17" spans="1:22" ht="12.75" customHeight="1">
      <c r="A17" s="171" t="s">
        <v>17</v>
      </c>
      <c r="B17" s="168"/>
      <c r="C17" s="169"/>
      <c r="D17" s="171" t="s">
        <v>18</v>
      </c>
      <c r="E17" s="169"/>
      <c r="F17" s="69"/>
      <c r="G17" s="69"/>
      <c r="H17" s="69"/>
      <c r="I17" s="69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</row>
    <row r="18" spans="1:22" ht="12.75" customHeight="1">
      <c r="A18" s="172" t="s">
        <v>51</v>
      </c>
      <c r="B18" s="173"/>
      <c r="C18" s="174"/>
      <c r="D18" s="180" t="s">
        <v>52</v>
      </c>
      <c r="E18" s="174"/>
      <c r="F18" s="70"/>
      <c r="G18" s="70"/>
      <c r="H18" s="70"/>
      <c r="I18" s="7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</row>
    <row r="19" spans="1:22" ht="12.5">
      <c r="A19" s="175"/>
      <c r="B19" s="170"/>
      <c r="C19" s="176"/>
      <c r="D19" s="175"/>
      <c r="E19" s="176"/>
      <c r="F19" s="70"/>
      <c r="G19" s="70"/>
      <c r="H19" s="70"/>
      <c r="I19" s="7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</row>
    <row r="20" spans="1:22" ht="12.5">
      <c r="A20" s="175"/>
      <c r="B20" s="170"/>
      <c r="C20" s="176"/>
      <c r="D20" s="175"/>
      <c r="E20" s="176"/>
      <c r="F20" s="70"/>
      <c r="G20" s="70"/>
      <c r="H20" s="70"/>
      <c r="I20" s="7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</row>
    <row r="21" spans="1:22" ht="12.5">
      <c r="A21" s="175"/>
      <c r="B21" s="170"/>
      <c r="C21" s="176"/>
      <c r="D21" s="175"/>
      <c r="E21" s="176"/>
      <c r="F21" s="70"/>
      <c r="G21" s="70"/>
      <c r="H21" s="70"/>
      <c r="I21" s="7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2.5">
      <c r="A22" s="175"/>
      <c r="B22" s="170"/>
      <c r="C22" s="176"/>
      <c r="D22" s="175"/>
      <c r="E22" s="176"/>
      <c r="F22" s="70"/>
      <c r="G22" s="70"/>
      <c r="H22" s="70"/>
      <c r="I22" s="7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</row>
    <row r="23" spans="1:22" ht="12.5">
      <c r="A23" s="177"/>
      <c r="B23" s="178"/>
      <c r="C23" s="179"/>
      <c r="D23" s="177"/>
      <c r="E23" s="179"/>
      <c r="F23" s="70"/>
      <c r="G23" s="70"/>
      <c r="H23" s="73"/>
      <c r="I23" s="7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</row>
    <row r="24" spans="1:22" ht="13">
      <c r="A24" s="74"/>
      <c r="B24" s="74"/>
      <c r="C24" s="74"/>
      <c r="D24" s="74"/>
      <c r="E24" s="74"/>
      <c r="F24" s="70"/>
      <c r="G24" s="70"/>
      <c r="H24" s="70"/>
      <c r="I24" s="7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</row>
    <row r="25" spans="1:22" ht="13">
      <c r="A25" s="74"/>
      <c r="B25" s="74"/>
      <c r="C25" s="74"/>
      <c r="D25" s="74"/>
      <c r="E25" s="74"/>
      <c r="F25" s="70"/>
      <c r="G25" s="70"/>
      <c r="H25" s="70"/>
      <c r="I25" s="7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</row>
    <row r="26" spans="1:22" ht="12.5">
      <c r="A26" s="75"/>
      <c r="B26" s="76"/>
      <c r="C26" s="77"/>
      <c r="D26" s="77"/>
      <c r="E26" s="77"/>
      <c r="F26" s="75"/>
      <c r="G26" s="75"/>
      <c r="H26" s="75"/>
      <c r="I26" s="75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</row>
    <row r="27" spans="1:22" ht="14">
      <c r="A27" s="78"/>
      <c r="B27" s="79"/>
      <c r="C27" s="80"/>
      <c r="D27" s="80"/>
      <c r="E27" s="80"/>
      <c r="F27" s="70"/>
      <c r="G27" s="70"/>
      <c r="H27" s="73"/>
      <c r="I27" s="7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2.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 ht="12.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</row>
    <row r="30" spans="1:22" ht="12.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</row>
    <row r="31" spans="1:22" ht="12.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</row>
    <row r="32" spans="1:22" ht="12.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1:22" ht="12.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22" ht="12.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</row>
    <row r="35" spans="1:22" ht="12.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</row>
    <row r="36" spans="1:22" ht="12.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</row>
    <row r="37" spans="1:22" ht="12.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</row>
    <row r="38" spans="1:22" ht="12.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</row>
    <row r="39" spans="1:22" ht="12.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</row>
    <row r="40" spans="1:22" ht="12.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</row>
    <row r="41" spans="1:22" ht="12.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</row>
    <row r="42" spans="1:22" ht="12.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</row>
    <row r="43" spans="1:22" ht="12.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</row>
    <row r="44" spans="1:22" ht="12.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</row>
    <row r="45" spans="1:22" ht="12.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</row>
    <row r="46" spans="1:22" ht="12.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</row>
    <row r="47" spans="1:22" ht="12.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</row>
    <row r="48" spans="1:22" ht="12.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</row>
    <row r="49" spans="1:22" ht="12.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</row>
    <row r="50" spans="1:22" ht="12.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</row>
    <row r="51" spans="1:22" ht="12.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</row>
    <row r="52" spans="1:22" ht="12.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</row>
    <row r="53" spans="1:22" ht="12.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</row>
    <row r="54" spans="1:22" ht="12.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</row>
    <row r="55" spans="1:22" ht="12.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</row>
    <row r="56" spans="1:22" ht="12.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</row>
    <row r="57" spans="1:22" ht="12.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</row>
    <row r="58" spans="1:22" ht="12.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</row>
    <row r="59" spans="1:22" ht="12.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</row>
    <row r="60" spans="1:22" ht="12.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</row>
    <row r="61" spans="1:22" ht="12.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</row>
    <row r="62" spans="1:22" ht="12.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</row>
    <row r="63" spans="1:22" ht="12.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</row>
    <row r="64" spans="1:22" ht="12.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</row>
    <row r="65" spans="1:22" ht="12.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</row>
    <row r="66" spans="1:22" ht="12.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</row>
    <row r="67" spans="1:22" ht="12.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</row>
    <row r="68" spans="1:22" ht="12.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</row>
    <row r="69" spans="1:22" ht="12.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</row>
    <row r="70" spans="1:22" ht="12.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</row>
    <row r="71" spans="1:22" ht="12.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</row>
    <row r="72" spans="1:22" ht="12.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</row>
    <row r="73" spans="1:22" ht="12.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</row>
    <row r="74" spans="1:22" ht="12.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</row>
    <row r="75" spans="1:22" ht="12.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  <row r="76" spans="1:22" ht="12.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</row>
    <row r="77" spans="1:22" ht="12.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</row>
    <row r="78" spans="1:22" ht="12.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</row>
    <row r="79" spans="1:22" ht="12.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</row>
    <row r="80" spans="1:22" ht="12.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</row>
    <row r="81" spans="1:22" ht="12.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</row>
    <row r="82" spans="1:22" ht="12.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</row>
    <row r="83" spans="1:22" ht="12.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</row>
    <row r="84" spans="1:22" ht="12.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</row>
    <row r="85" spans="1:22" ht="12.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</row>
    <row r="86" spans="1:22" ht="12.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</row>
    <row r="87" spans="1:22" ht="12.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</row>
    <row r="88" spans="1:22" ht="12.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</row>
    <row r="89" spans="1:22" ht="12.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</row>
    <row r="90" spans="1:22" ht="12.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</row>
    <row r="91" spans="1:22" ht="12.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</row>
    <row r="92" spans="1:22" ht="12.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</row>
    <row r="93" spans="1:22" ht="12.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</row>
    <row r="94" spans="1:22" ht="12.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</row>
    <row r="95" spans="1:22" ht="12.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</row>
    <row r="96" spans="1:22" ht="12.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</row>
    <row r="97" spans="1:22" ht="12.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</row>
    <row r="98" spans="1:22" ht="12.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</row>
    <row r="99" spans="1:22" ht="12.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</row>
    <row r="100" spans="1:22" ht="12.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</row>
    <row r="101" spans="1:22" ht="12.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</row>
    <row r="102" spans="1:22" ht="12.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</row>
    <row r="103" spans="1:22" ht="12.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</row>
    <row r="104" spans="1:22" ht="12.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</row>
    <row r="105" spans="1:22" ht="12.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ht="12.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</row>
    <row r="107" spans="1:22" ht="12.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</row>
    <row r="108" spans="1:22" ht="12.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</row>
    <row r="109" spans="1:22" ht="12.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</row>
    <row r="110" spans="1:22" ht="12.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</row>
    <row r="111" spans="1:22" ht="12.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</row>
    <row r="112" spans="1:22" ht="12.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</row>
    <row r="113" spans="1:22" ht="12.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</row>
    <row r="114" spans="1:22" ht="12.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</row>
    <row r="115" spans="1:22" ht="12.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</row>
    <row r="116" spans="1:22" ht="12.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</row>
    <row r="117" spans="1:22" ht="12.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</row>
    <row r="118" spans="1:22" ht="12.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</row>
    <row r="119" spans="1:22" ht="12.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</row>
    <row r="120" spans="1:22" ht="12.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</row>
    <row r="121" spans="1:22" ht="12.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</row>
    <row r="122" spans="1:22" ht="12.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</row>
    <row r="123" spans="1:22" ht="12.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</row>
    <row r="124" spans="1:22" ht="12.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</row>
    <row r="125" spans="1:22" ht="12.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</row>
    <row r="126" spans="1:22" ht="12.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</row>
    <row r="127" spans="1:22" ht="12.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</row>
    <row r="128" spans="1:22" ht="12.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</row>
    <row r="129" spans="1:22" ht="12.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</row>
    <row r="130" spans="1:22" ht="12.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</row>
    <row r="131" spans="1:22" ht="12.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</row>
    <row r="132" spans="1:22" ht="12.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</row>
    <row r="133" spans="1:22" ht="12.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</row>
    <row r="134" spans="1:22" ht="12.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</row>
    <row r="135" spans="1:22" ht="12.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</row>
    <row r="136" spans="1:22" ht="12.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</row>
    <row r="137" spans="1:22" ht="12.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</row>
    <row r="138" spans="1:22" ht="12.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</row>
    <row r="139" spans="1:22" ht="12.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</row>
    <row r="140" spans="1:22" ht="12.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</row>
    <row r="141" spans="1:22" ht="12.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</row>
    <row r="142" spans="1:22" ht="12.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</row>
    <row r="143" spans="1:22" ht="12.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</row>
    <row r="144" spans="1:22" ht="12.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</row>
    <row r="145" spans="1:22" ht="12.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</row>
    <row r="146" spans="1:22" ht="12.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</row>
    <row r="147" spans="1:22" ht="12.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</row>
    <row r="148" spans="1:22" ht="12.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</row>
    <row r="149" spans="1:22" ht="12.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</row>
    <row r="150" spans="1:22" ht="12.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</row>
    <row r="151" spans="1:22" ht="12.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</row>
    <row r="152" spans="1:22" ht="12.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</row>
    <row r="153" spans="1:22" ht="12.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</row>
    <row r="154" spans="1:22" ht="12.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</row>
    <row r="155" spans="1:22" ht="12.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</row>
    <row r="156" spans="1:22" ht="12.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</row>
    <row r="157" spans="1:22" ht="12.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</row>
    <row r="158" spans="1:22" ht="12.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</row>
    <row r="159" spans="1:22" ht="12.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</row>
    <row r="160" spans="1:22" ht="12.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</row>
    <row r="161" spans="1:22" ht="12.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</row>
    <row r="162" spans="1:22" ht="12.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</row>
    <row r="163" spans="1:22" ht="12.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</row>
    <row r="164" spans="1:22" ht="12.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</row>
    <row r="165" spans="1:22" ht="12.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</row>
    <row r="166" spans="1:22" ht="12.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</row>
    <row r="167" spans="1:22" ht="12.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  <row r="168" spans="1:22" ht="12.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</row>
    <row r="169" spans="1:22" ht="12.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</row>
    <row r="170" spans="1:22" ht="12.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</row>
    <row r="171" spans="1:22" ht="12.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</row>
    <row r="172" spans="1:22" ht="12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1:22" ht="12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</row>
    <row r="174" spans="1:22" ht="12.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</row>
    <row r="175" spans="1:22" ht="12.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</row>
    <row r="176" spans="1:22" ht="12.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</row>
    <row r="177" spans="1:22" ht="12.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</row>
    <row r="178" spans="1:22" ht="12.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</row>
    <row r="179" spans="1:22" ht="12.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</row>
    <row r="180" spans="1:22" ht="12.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</row>
    <row r="181" spans="1:22" ht="12.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</row>
    <row r="182" spans="1:22" ht="12.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</row>
    <row r="183" spans="1:22" ht="12.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</row>
    <row r="184" spans="1:22" ht="12.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</row>
    <row r="185" spans="1:22" ht="12.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</row>
    <row r="186" spans="1:22" ht="12.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</row>
    <row r="187" spans="1:22" ht="12.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</row>
    <row r="188" spans="1:22" ht="12.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</row>
    <row r="189" spans="1:22" ht="12.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</row>
    <row r="190" spans="1:22" ht="12.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</row>
    <row r="191" spans="1:22" ht="12.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</row>
    <row r="192" spans="1:22" ht="12.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</row>
    <row r="193" spans="1:22" ht="12.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</row>
    <row r="194" spans="1:22" ht="12.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</row>
    <row r="195" spans="1:22" ht="12.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</row>
    <row r="196" spans="1:22" ht="12.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</row>
    <row r="197" spans="1:22" ht="12.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</row>
    <row r="198" spans="1:22" ht="12.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</row>
    <row r="199" spans="1:22" ht="12.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</row>
    <row r="200" spans="1:22" ht="12.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</row>
    <row r="201" spans="1:22" ht="12.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</row>
    <row r="202" spans="1:22" ht="12.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</row>
    <row r="203" spans="1:22" ht="12.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</row>
    <row r="204" spans="1:22" ht="12.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</row>
    <row r="205" spans="1:22" ht="12.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</row>
    <row r="206" spans="1:22" ht="12.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</row>
    <row r="207" spans="1:22" ht="12.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</row>
    <row r="208" spans="1:22" ht="12.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</row>
    <row r="209" spans="1:22" ht="12.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</row>
    <row r="210" spans="1:22" ht="12.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</row>
    <row r="211" spans="1:22" ht="12.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</row>
    <row r="212" spans="1:22" ht="12.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</row>
    <row r="213" spans="1:22" ht="12.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</row>
    <row r="214" spans="1:22" ht="12.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</row>
    <row r="215" spans="1:22" ht="12.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</row>
    <row r="216" spans="1:22" ht="12.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</row>
    <row r="217" spans="1:22" ht="12.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</row>
    <row r="218" spans="1:22" ht="12.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</row>
    <row r="219" spans="1:22" ht="12.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</row>
    <row r="220" spans="1:22" ht="12.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</row>
    <row r="221" spans="1:22" ht="12.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</row>
    <row r="222" spans="1:22" ht="12.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</row>
    <row r="223" spans="1:22" ht="12.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</row>
    <row r="224" spans="1:22" ht="12.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</row>
    <row r="225" spans="1:22" ht="12.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</row>
    <row r="226" spans="1:22" ht="12.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</row>
    <row r="227" spans="1:22" ht="12.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</row>
    <row r="228" spans="1:22" ht="12.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</row>
    <row r="229" spans="1:22" ht="12.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</row>
    <row r="230" spans="1:22" ht="12.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</row>
    <row r="231" spans="1:22" ht="12.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</row>
    <row r="232" spans="1:22" ht="12.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</row>
    <row r="233" spans="1:22" ht="12.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</row>
    <row r="234" spans="1:22" ht="12.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</row>
    <row r="235" spans="1:22" ht="12.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</row>
    <row r="236" spans="1:22" ht="12.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</row>
    <row r="237" spans="1:22" ht="12.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</row>
    <row r="238" spans="1:22" ht="12.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</row>
    <row r="239" spans="1:22" ht="12.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</row>
    <row r="240" spans="1:22" ht="12.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</row>
    <row r="241" spans="1:22" ht="12.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</row>
    <row r="242" spans="1:22" ht="12.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</row>
    <row r="243" spans="1:22" ht="12.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</row>
    <row r="244" spans="1:22" ht="12.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</row>
    <row r="245" spans="1:22" ht="12.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</row>
    <row r="246" spans="1:22" ht="12.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</row>
    <row r="247" spans="1:22" ht="12.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</row>
    <row r="248" spans="1:22" ht="12.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</row>
    <row r="249" spans="1:22" ht="12.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</row>
    <row r="250" spans="1:22" ht="12.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</row>
    <row r="251" spans="1:22" ht="12.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</row>
    <row r="252" spans="1:22" ht="12.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</row>
    <row r="253" spans="1:22" ht="12.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</row>
    <row r="254" spans="1:22" ht="12.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</row>
    <row r="255" spans="1:22" ht="12.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</row>
    <row r="256" spans="1:22" ht="12.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</row>
    <row r="257" spans="1:22" ht="12.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</row>
    <row r="258" spans="1:22" ht="12.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</row>
    <row r="259" spans="1:22" ht="12.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</row>
    <row r="260" spans="1:22" ht="12.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</row>
    <row r="261" spans="1:22" ht="12.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</row>
    <row r="262" spans="1:22" ht="12.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</row>
    <row r="263" spans="1:22" ht="12.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</row>
    <row r="264" spans="1:22" ht="12.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</row>
    <row r="265" spans="1:22" ht="12.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</row>
    <row r="266" spans="1:22" ht="12.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</row>
    <row r="267" spans="1:22" ht="12.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</row>
    <row r="268" spans="1:22" ht="12.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</row>
    <row r="269" spans="1:22" ht="12.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</row>
    <row r="270" spans="1:22" ht="12.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</row>
    <row r="271" spans="1:22" ht="12.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</row>
    <row r="272" spans="1:22" ht="12.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</row>
    <row r="273" spans="1:22" ht="12.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</row>
    <row r="274" spans="1:22" ht="12.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</row>
    <row r="275" spans="1:22" ht="12.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</row>
    <row r="276" spans="1:22" ht="12.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</row>
    <row r="277" spans="1:22" ht="12.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</row>
    <row r="278" spans="1:22" ht="12.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</row>
    <row r="279" spans="1:22" ht="12.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</row>
    <row r="280" spans="1:22" ht="12.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</row>
    <row r="281" spans="1:22" ht="12.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</row>
    <row r="282" spans="1:22" ht="12.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</row>
    <row r="283" spans="1:22" ht="12.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</row>
    <row r="284" spans="1:22" ht="12.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</row>
    <row r="285" spans="1:22" ht="12.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</row>
    <row r="286" spans="1:22" ht="12.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</row>
    <row r="287" spans="1:22" ht="12.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</row>
    <row r="288" spans="1:22" ht="12.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</row>
    <row r="289" spans="1:22" ht="12.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</row>
    <row r="290" spans="1:22" ht="12.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</row>
    <row r="291" spans="1:22" ht="12.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</row>
    <row r="292" spans="1:22" ht="12.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</row>
    <row r="293" spans="1:22" ht="12.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</row>
    <row r="294" spans="1:22" ht="12.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</row>
    <row r="295" spans="1:22" ht="12.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</row>
    <row r="296" spans="1:22" ht="12.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</row>
    <row r="297" spans="1:22" ht="12.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</row>
    <row r="298" spans="1:22" ht="12.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</row>
    <row r="299" spans="1:22" ht="12.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</row>
    <row r="300" spans="1:22" ht="12.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</row>
    <row r="301" spans="1:22" ht="12.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</row>
    <row r="302" spans="1:22" ht="12.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</row>
    <row r="303" spans="1:22" ht="12.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</row>
    <row r="304" spans="1:22" ht="12.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</row>
    <row r="305" spans="1:22" ht="12.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</row>
    <row r="306" spans="1:22" ht="12.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</row>
    <row r="307" spans="1:22" ht="12.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</row>
    <row r="308" spans="1:22" ht="12.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</row>
    <row r="309" spans="1:22" ht="12.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</row>
    <row r="310" spans="1:22" ht="12.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</row>
    <row r="311" spans="1:22" ht="12.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</row>
    <row r="312" spans="1:22" ht="12.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</row>
    <row r="313" spans="1:22" ht="12.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</row>
    <row r="314" spans="1:22" ht="12.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</row>
    <row r="315" spans="1:22" ht="12.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</row>
    <row r="316" spans="1:22" ht="12.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</row>
    <row r="317" spans="1:22" ht="12.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</row>
    <row r="318" spans="1:22" ht="12.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</row>
    <row r="319" spans="1:22" ht="12.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</row>
    <row r="320" spans="1:22" ht="12.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</row>
    <row r="321" spans="1:22" ht="12.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</row>
    <row r="322" spans="1:22" ht="12.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</row>
    <row r="323" spans="1:22" ht="12.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</row>
    <row r="324" spans="1:22" ht="12.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</row>
    <row r="325" spans="1:22" ht="12.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</row>
    <row r="326" spans="1:22" ht="12.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</row>
    <row r="327" spans="1:22" ht="12.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</row>
    <row r="328" spans="1:22" ht="12.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</row>
    <row r="329" spans="1:22" ht="12.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</row>
    <row r="330" spans="1:22" ht="12.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</row>
    <row r="331" spans="1:22" ht="12.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</row>
    <row r="332" spans="1:22" ht="12.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</row>
    <row r="333" spans="1:22" ht="12.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</row>
    <row r="334" spans="1:22" ht="12.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</row>
    <row r="335" spans="1:22" ht="12.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</row>
    <row r="336" spans="1:22" ht="12.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</row>
    <row r="337" spans="1:22" ht="12.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</row>
    <row r="338" spans="1:22" ht="12.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</row>
    <row r="339" spans="1:22" ht="12.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</row>
    <row r="340" spans="1:22" ht="12.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</row>
    <row r="341" spans="1:22" ht="12.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</row>
    <row r="342" spans="1:22" ht="12.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</row>
    <row r="343" spans="1:22" ht="12.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</row>
    <row r="344" spans="1:22" ht="12.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</row>
    <row r="345" spans="1:22" ht="12.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</row>
    <row r="346" spans="1:22" ht="12.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</row>
    <row r="347" spans="1:22" ht="12.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</row>
    <row r="348" spans="1:22" ht="12.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</row>
    <row r="349" spans="1:22" ht="12.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</row>
    <row r="350" spans="1:22" ht="12.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</row>
    <row r="351" spans="1:22" ht="12.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</row>
    <row r="352" spans="1:22" ht="12.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</row>
    <row r="353" spans="1:22" ht="12.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</row>
    <row r="354" spans="1:22" ht="12.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</row>
    <row r="355" spans="1:22" ht="12.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</row>
    <row r="356" spans="1:22" ht="12.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</row>
    <row r="357" spans="1:22" ht="12.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</row>
    <row r="358" spans="1:22" ht="12.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</row>
    <row r="359" spans="1:22" ht="12.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</row>
    <row r="360" spans="1:22" ht="12.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</row>
    <row r="361" spans="1:22" ht="12.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</row>
    <row r="362" spans="1:22" ht="12.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</row>
    <row r="363" spans="1:22" ht="12.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</row>
    <row r="364" spans="1:22" ht="12.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</row>
    <row r="365" spans="1:22" ht="12.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</row>
    <row r="366" spans="1:22" ht="12.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</row>
    <row r="367" spans="1:22" ht="12.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</row>
    <row r="368" spans="1:22" ht="12.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</row>
    <row r="369" spans="1:22" ht="12.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</row>
    <row r="370" spans="1:22" ht="12.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</row>
    <row r="371" spans="1:22" ht="12.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</row>
    <row r="372" spans="1:22" ht="12.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</row>
    <row r="373" spans="1:22" ht="12.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</row>
    <row r="374" spans="1:22" ht="12.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</row>
    <row r="375" spans="1:22" ht="12.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</row>
    <row r="376" spans="1:22" ht="12.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</row>
    <row r="377" spans="1:22" ht="12.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</row>
    <row r="378" spans="1:22" ht="12.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</row>
    <row r="379" spans="1:22" ht="12.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</row>
    <row r="380" spans="1:22" ht="12.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</row>
    <row r="381" spans="1:22" ht="12.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</row>
    <row r="382" spans="1:22" ht="12.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</row>
    <row r="383" spans="1:22" ht="12.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</row>
    <row r="384" spans="1:22" ht="12.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</row>
    <row r="385" spans="1:22" ht="12.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</row>
    <row r="386" spans="1:22" ht="12.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</row>
    <row r="387" spans="1:22" ht="12.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</row>
    <row r="388" spans="1:22" ht="12.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</row>
    <row r="389" spans="1:22" ht="12.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</row>
    <row r="390" spans="1:22" ht="12.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</row>
    <row r="391" spans="1:22" ht="12.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</row>
    <row r="392" spans="1:22" ht="12.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</row>
    <row r="393" spans="1:22" ht="12.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</row>
    <row r="394" spans="1:22" ht="12.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</row>
    <row r="395" spans="1:22" ht="12.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</row>
    <row r="396" spans="1:22" ht="12.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</row>
    <row r="397" spans="1:22" ht="12.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</row>
    <row r="398" spans="1:22" ht="12.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</row>
    <row r="399" spans="1:22" ht="12.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</row>
    <row r="400" spans="1:22" ht="12.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</row>
    <row r="401" spans="1:22" ht="12.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</row>
    <row r="402" spans="1:22" ht="12.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</row>
    <row r="403" spans="1:22" ht="12.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</row>
    <row r="404" spans="1:22" ht="12.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</row>
    <row r="405" spans="1:22" ht="12.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</row>
    <row r="406" spans="1:22" ht="12.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</row>
    <row r="407" spans="1:22" ht="12.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</row>
    <row r="408" spans="1:22" ht="12.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</row>
    <row r="409" spans="1:22" ht="12.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</row>
    <row r="410" spans="1:22" ht="12.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</row>
    <row r="411" spans="1:22" ht="12.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</row>
    <row r="412" spans="1:22" ht="12.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</row>
    <row r="413" spans="1:22" ht="12.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</row>
    <row r="414" spans="1:22" ht="12.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</row>
    <row r="415" spans="1:22" ht="12.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</row>
    <row r="416" spans="1:22" ht="12.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</row>
    <row r="417" spans="1:22" ht="12.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</row>
    <row r="418" spans="1:22" ht="12.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</row>
    <row r="419" spans="1:22" ht="12.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</row>
    <row r="420" spans="1:22" ht="12.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</row>
    <row r="421" spans="1:22" ht="12.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</row>
    <row r="422" spans="1:22" ht="12.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</row>
    <row r="423" spans="1:22" ht="12.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</row>
    <row r="424" spans="1:22" ht="12.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</row>
    <row r="425" spans="1:22" ht="12.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</row>
    <row r="426" spans="1:22" ht="12.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</row>
    <row r="427" spans="1:22" ht="12.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</row>
    <row r="428" spans="1:22" ht="12.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</row>
    <row r="429" spans="1:22" ht="12.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</row>
    <row r="430" spans="1:22" ht="12.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</row>
    <row r="431" spans="1:22" ht="12.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</row>
    <row r="432" spans="1:22" ht="12.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</row>
    <row r="433" spans="1:22" ht="12.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</row>
    <row r="434" spans="1:22" ht="12.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</row>
    <row r="435" spans="1:22" ht="12.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</row>
    <row r="436" spans="1:22" ht="12.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</row>
    <row r="437" spans="1:22" ht="12.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</row>
    <row r="438" spans="1:22" ht="12.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</row>
    <row r="439" spans="1:22" ht="12.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</row>
    <row r="440" spans="1:22" ht="12.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</row>
    <row r="441" spans="1:22" ht="12.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</row>
    <row r="442" spans="1:22" ht="12.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</row>
    <row r="443" spans="1:22" ht="12.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</row>
    <row r="444" spans="1:22" ht="12.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</row>
    <row r="445" spans="1:22" ht="12.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</row>
    <row r="446" spans="1:22" ht="12.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</row>
    <row r="447" spans="1:22" ht="12.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</row>
    <row r="448" spans="1:22" ht="12.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</row>
    <row r="449" spans="1:22" ht="12.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</row>
    <row r="450" spans="1:22" ht="12.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</row>
    <row r="451" spans="1:22" ht="12.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</row>
    <row r="452" spans="1:22" ht="12.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</row>
    <row r="453" spans="1:22" ht="12.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</row>
    <row r="454" spans="1:22" ht="12.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</row>
    <row r="455" spans="1:22" ht="12.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</row>
    <row r="456" spans="1:22" ht="12.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</row>
    <row r="457" spans="1:22" ht="12.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</row>
    <row r="458" spans="1:22" ht="12.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</row>
    <row r="459" spans="1:22" ht="12.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</row>
    <row r="460" spans="1:22" ht="12.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</row>
    <row r="461" spans="1:22" ht="12.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</row>
    <row r="462" spans="1:22" ht="12.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</row>
    <row r="463" spans="1:22" ht="12.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</row>
    <row r="464" spans="1:22" ht="12.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</row>
    <row r="465" spans="1:22" ht="12.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</row>
    <row r="466" spans="1:22" ht="12.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</row>
    <row r="467" spans="1:22" ht="12.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</row>
    <row r="468" spans="1:22" ht="12.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</row>
    <row r="469" spans="1:22" ht="12.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</row>
    <row r="470" spans="1:22" ht="12.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</row>
    <row r="471" spans="1:22" ht="12.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</row>
    <row r="472" spans="1:22" ht="12.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</row>
    <row r="473" spans="1:22" ht="12.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</row>
    <row r="474" spans="1:22" ht="12.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</row>
    <row r="475" spans="1:22" ht="12.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</row>
    <row r="476" spans="1:22" ht="12.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</row>
    <row r="477" spans="1:22" ht="12.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</row>
    <row r="478" spans="1:22" ht="12.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</row>
    <row r="479" spans="1:22" ht="12.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</row>
    <row r="480" spans="1:22" ht="12.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</row>
    <row r="481" spans="1:22" ht="12.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</row>
    <row r="482" spans="1:22" ht="12.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</row>
    <row r="483" spans="1:22" ht="12.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</row>
    <row r="484" spans="1:22" ht="12.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</row>
    <row r="485" spans="1:22" ht="12.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</row>
    <row r="486" spans="1:22" ht="12.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</row>
    <row r="487" spans="1:22" ht="12.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</row>
    <row r="488" spans="1:22" ht="12.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</row>
    <row r="489" spans="1:22" ht="12.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</row>
    <row r="490" spans="1:22" ht="12.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</row>
    <row r="491" spans="1:22" ht="12.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</row>
    <row r="492" spans="1:22" ht="12.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</row>
    <row r="493" spans="1:22" ht="12.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</row>
    <row r="494" spans="1:22" ht="12.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</row>
    <row r="495" spans="1:22" ht="12.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</row>
    <row r="496" spans="1:22" ht="12.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</row>
    <row r="497" spans="1:22" ht="12.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</row>
    <row r="498" spans="1:22" ht="12.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</row>
    <row r="499" spans="1:22" ht="12.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</row>
    <row r="500" spans="1:22" ht="12.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</row>
    <row r="501" spans="1:22" ht="12.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</row>
    <row r="502" spans="1:22" ht="12.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</row>
    <row r="503" spans="1:22" ht="12.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</row>
    <row r="504" spans="1:22" ht="12.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</row>
    <row r="505" spans="1:22" ht="12.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</row>
    <row r="506" spans="1:22" ht="12.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</row>
    <row r="507" spans="1:22" ht="12.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</row>
    <row r="508" spans="1:22" ht="12.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</row>
    <row r="509" spans="1:22" ht="12.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</row>
    <row r="510" spans="1:22" ht="12.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</row>
    <row r="511" spans="1:22" ht="12.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</row>
    <row r="512" spans="1:22" ht="12.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</row>
    <row r="513" spans="1:22" ht="12.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</row>
    <row r="514" spans="1:22" ht="12.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</row>
    <row r="515" spans="1:22" ht="12.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</row>
    <row r="516" spans="1:22" ht="12.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</row>
    <row r="517" spans="1:22" ht="12.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</row>
    <row r="518" spans="1:22" ht="12.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</row>
    <row r="519" spans="1:22" ht="12.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</row>
    <row r="520" spans="1:22" ht="12.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</row>
    <row r="521" spans="1:22" ht="12.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</row>
    <row r="522" spans="1:22" ht="12.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</row>
    <row r="523" spans="1:22" ht="12.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</row>
    <row r="524" spans="1:22" ht="12.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</row>
    <row r="525" spans="1:22" ht="12.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</row>
    <row r="526" spans="1:22" ht="12.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</row>
    <row r="527" spans="1:22" ht="12.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</row>
    <row r="528" spans="1:22" ht="12.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</row>
    <row r="529" spans="1:22" ht="12.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</row>
    <row r="530" spans="1:22" ht="12.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</row>
    <row r="531" spans="1:22" ht="12.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</row>
    <row r="532" spans="1:22" ht="12.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</row>
    <row r="533" spans="1:22" ht="12.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</row>
    <row r="534" spans="1:22" ht="12.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</row>
    <row r="535" spans="1:22" ht="12.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</row>
    <row r="536" spans="1:22" ht="12.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</row>
    <row r="537" spans="1:22" ht="12.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</row>
    <row r="538" spans="1:22" ht="12.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</row>
    <row r="539" spans="1:22" ht="12.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</row>
    <row r="540" spans="1:22" ht="12.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</row>
    <row r="541" spans="1:22" ht="12.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</row>
    <row r="542" spans="1:22" ht="12.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</row>
    <row r="543" spans="1:22" ht="12.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</row>
    <row r="544" spans="1:22" ht="12.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</row>
    <row r="545" spans="1:22" ht="12.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</row>
    <row r="546" spans="1:22" ht="12.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</row>
    <row r="547" spans="1:22" ht="12.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</row>
    <row r="548" spans="1:22" ht="12.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</row>
    <row r="549" spans="1:22" ht="12.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</row>
    <row r="550" spans="1:22" ht="12.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</row>
    <row r="551" spans="1:22" ht="12.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</row>
    <row r="552" spans="1:22" ht="12.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</row>
    <row r="553" spans="1:22" ht="12.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</row>
    <row r="554" spans="1:22" ht="12.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</row>
    <row r="555" spans="1:22" ht="12.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</row>
    <row r="556" spans="1:22" ht="12.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</row>
    <row r="557" spans="1:22" ht="12.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</row>
    <row r="558" spans="1:22" ht="12.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</row>
    <row r="559" spans="1:22" ht="12.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</row>
    <row r="560" spans="1:22" ht="12.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</row>
    <row r="561" spans="1:22" ht="12.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</row>
    <row r="562" spans="1:22" ht="12.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</row>
    <row r="563" spans="1:22" ht="12.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</row>
    <row r="564" spans="1:22" ht="12.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</row>
    <row r="565" spans="1:22" ht="12.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</row>
    <row r="566" spans="1:22" ht="12.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</row>
    <row r="567" spans="1:22" ht="12.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</row>
    <row r="568" spans="1:22" ht="12.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</row>
    <row r="569" spans="1:22" ht="12.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</row>
    <row r="570" spans="1:22" ht="12.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</row>
    <row r="571" spans="1:22" ht="12.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</row>
    <row r="572" spans="1:22" ht="12.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</row>
    <row r="573" spans="1:22" ht="12.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</row>
    <row r="574" spans="1:22" ht="12.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</row>
    <row r="575" spans="1:22" ht="12.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</row>
    <row r="576" spans="1:22" ht="12.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</row>
    <row r="577" spans="1:22" ht="12.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</row>
    <row r="578" spans="1:22" ht="12.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</row>
    <row r="579" spans="1:22" ht="12.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</row>
    <row r="580" spans="1:22" ht="12.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</row>
    <row r="581" spans="1:22" ht="12.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</row>
    <row r="582" spans="1:22" ht="12.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</row>
    <row r="583" spans="1:22" ht="12.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</row>
    <row r="584" spans="1:22" ht="12.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</row>
    <row r="585" spans="1:22" ht="12.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</row>
    <row r="586" spans="1:22" ht="12.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</row>
    <row r="587" spans="1:22" ht="12.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</row>
    <row r="588" spans="1:22" ht="12.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</row>
    <row r="589" spans="1:22" ht="12.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</row>
    <row r="590" spans="1:22" ht="12.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</row>
    <row r="591" spans="1:22" ht="12.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</row>
    <row r="592" spans="1:22" ht="12.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</row>
    <row r="593" spans="1:22" ht="12.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</row>
    <row r="594" spans="1:22" ht="12.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</row>
    <row r="595" spans="1:22" ht="12.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</row>
    <row r="596" spans="1:22" ht="12.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</row>
    <row r="597" spans="1:22" ht="12.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</row>
    <row r="598" spans="1:22" ht="12.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</row>
    <row r="599" spans="1:22" ht="12.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</row>
    <row r="600" spans="1:22" ht="12.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</row>
    <row r="601" spans="1:22" ht="12.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</row>
    <row r="602" spans="1:22" ht="12.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</row>
    <row r="603" spans="1:22" ht="12.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</row>
    <row r="604" spans="1:22" ht="12.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</row>
    <row r="605" spans="1:22" ht="12.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</row>
    <row r="606" spans="1:22" ht="12.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</row>
    <row r="607" spans="1:22" ht="12.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</row>
    <row r="608" spans="1:22" ht="12.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</row>
    <row r="609" spans="1:22" ht="12.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</row>
    <row r="610" spans="1:22" ht="12.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</row>
    <row r="611" spans="1:22" ht="12.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</row>
    <row r="612" spans="1:22" ht="12.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</row>
    <row r="613" spans="1:22" ht="12.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</row>
    <row r="614" spans="1:22" ht="12.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</row>
    <row r="615" spans="1:22" ht="12.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</row>
    <row r="616" spans="1:22" ht="12.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</row>
    <row r="617" spans="1:22" ht="12.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</row>
    <row r="618" spans="1:22" ht="12.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</row>
    <row r="619" spans="1:22" ht="12.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</row>
    <row r="620" spans="1:22" ht="12.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</row>
    <row r="621" spans="1:22" ht="12.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</row>
    <row r="622" spans="1:22" ht="12.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</row>
    <row r="623" spans="1:22" ht="12.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</row>
    <row r="624" spans="1:22" ht="12.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</row>
    <row r="625" spans="1:22" ht="12.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</row>
    <row r="626" spans="1:22" ht="12.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</row>
    <row r="627" spans="1:22" ht="12.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</row>
    <row r="628" spans="1:22" ht="12.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</row>
    <row r="629" spans="1:22" ht="12.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</row>
    <row r="630" spans="1:22" ht="12.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</row>
    <row r="631" spans="1:22" ht="12.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</row>
    <row r="632" spans="1:22" ht="12.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</row>
    <row r="633" spans="1:22" ht="12.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</row>
    <row r="634" spans="1:22" ht="12.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</row>
    <row r="635" spans="1:22" ht="12.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</row>
    <row r="636" spans="1:22" ht="12.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</row>
    <row r="637" spans="1:22" ht="12.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</row>
    <row r="638" spans="1:22" ht="12.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</row>
    <row r="639" spans="1:22" ht="12.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</row>
    <row r="640" spans="1:22" ht="12.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</row>
    <row r="641" spans="1:22" ht="12.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</row>
    <row r="642" spans="1:22" ht="12.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</row>
    <row r="643" spans="1:22" ht="12.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</row>
    <row r="644" spans="1:22" ht="12.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</row>
    <row r="645" spans="1:22" ht="12.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</row>
    <row r="646" spans="1:22" ht="12.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</row>
    <row r="647" spans="1:22" ht="12.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</row>
    <row r="648" spans="1:22" ht="12.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</row>
    <row r="649" spans="1:22" ht="12.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</row>
    <row r="650" spans="1:22" ht="12.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</row>
    <row r="651" spans="1:22" ht="12.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</row>
    <row r="652" spans="1:22" ht="12.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</row>
    <row r="653" spans="1:22" ht="12.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</row>
    <row r="654" spans="1:22" ht="12.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</row>
    <row r="655" spans="1:22" ht="12.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</row>
    <row r="656" spans="1:22" ht="12.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</row>
    <row r="657" spans="1:22" ht="12.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</row>
    <row r="658" spans="1:22" ht="12.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</row>
    <row r="659" spans="1:22" ht="12.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</row>
    <row r="660" spans="1:22" ht="12.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</row>
    <row r="661" spans="1:22" ht="12.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</row>
    <row r="662" spans="1:22" ht="12.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</row>
    <row r="663" spans="1:22" ht="12.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</row>
    <row r="664" spans="1:22" ht="12.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</row>
    <row r="665" spans="1:22" ht="12.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</row>
    <row r="666" spans="1:22" ht="12.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</row>
    <row r="667" spans="1:22" ht="12.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</row>
    <row r="668" spans="1:22" ht="12.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</row>
    <row r="669" spans="1:22" ht="12.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</row>
    <row r="670" spans="1:22" ht="12.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</row>
    <row r="671" spans="1:22" ht="12.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</row>
    <row r="672" spans="1:22" ht="12.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</row>
    <row r="673" spans="1:22" ht="12.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</row>
    <row r="674" spans="1:22" ht="12.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</row>
    <row r="675" spans="1:22" ht="12.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</row>
    <row r="676" spans="1:22" ht="12.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</row>
    <row r="677" spans="1:22" ht="12.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</row>
    <row r="678" spans="1:22" ht="12.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</row>
    <row r="679" spans="1:22" ht="12.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</row>
    <row r="680" spans="1:22" ht="12.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</row>
    <row r="681" spans="1:22" ht="12.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</row>
    <row r="682" spans="1:22" ht="12.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</row>
    <row r="683" spans="1:22" ht="12.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</row>
    <row r="684" spans="1:22" ht="12.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</row>
    <row r="685" spans="1:22" ht="12.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</row>
    <row r="686" spans="1:22" ht="12.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</row>
    <row r="687" spans="1:22" ht="12.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</row>
    <row r="688" spans="1:22" ht="12.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</row>
    <row r="689" spans="1:22" ht="12.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</row>
    <row r="690" spans="1:22" ht="12.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</row>
    <row r="691" spans="1:22" ht="12.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</row>
    <row r="692" spans="1:22" ht="12.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</row>
    <row r="693" spans="1:22" ht="12.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</row>
    <row r="694" spans="1:22" ht="12.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</row>
    <row r="695" spans="1:22" ht="12.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</row>
    <row r="696" spans="1:22" ht="12.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</row>
    <row r="697" spans="1:22" ht="12.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</row>
    <row r="698" spans="1:22" ht="12.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</row>
    <row r="699" spans="1:22" ht="12.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</row>
    <row r="700" spans="1:22" ht="12.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</row>
    <row r="701" spans="1:22" ht="12.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</row>
    <row r="702" spans="1:22" ht="12.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</row>
    <row r="703" spans="1:22" ht="12.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</row>
    <row r="704" spans="1:22" ht="12.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</row>
    <row r="705" spans="1:22" ht="12.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</row>
    <row r="706" spans="1:22" ht="12.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</row>
    <row r="707" spans="1:22" ht="12.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</row>
    <row r="708" spans="1:22" ht="12.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</row>
    <row r="709" spans="1:22" ht="12.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</row>
    <row r="710" spans="1:22" ht="12.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</row>
    <row r="711" spans="1:22" ht="12.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</row>
    <row r="712" spans="1:22" ht="12.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</row>
    <row r="713" spans="1:22" ht="12.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</row>
    <row r="714" spans="1:22" ht="12.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</row>
    <row r="715" spans="1:22" ht="12.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</row>
    <row r="716" spans="1:22" ht="12.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</row>
    <row r="717" spans="1:22" ht="12.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</row>
    <row r="718" spans="1:22" ht="12.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</row>
    <row r="719" spans="1:22" ht="12.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</row>
    <row r="720" spans="1:22" ht="12.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</row>
    <row r="721" spans="1:22" ht="12.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</row>
    <row r="722" spans="1:22" ht="12.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</row>
    <row r="723" spans="1:22" ht="12.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</row>
    <row r="724" spans="1:22" ht="12.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</row>
    <row r="725" spans="1:22" ht="12.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</row>
    <row r="726" spans="1:22" ht="12.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</row>
    <row r="727" spans="1:22" ht="12.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</row>
    <row r="728" spans="1:22" ht="12.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</row>
    <row r="729" spans="1:22" ht="12.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</row>
    <row r="730" spans="1:22" ht="12.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ht="12.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ht="12.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ht="12.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ht="12.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ht="12.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ht="12.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ht="12.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ht="12.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  <row r="739" spans="1:22" ht="12.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</row>
    <row r="740" spans="1:22" ht="12.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</row>
    <row r="741" spans="1:22" ht="12.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</row>
    <row r="742" spans="1:22" ht="12.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</row>
    <row r="743" spans="1:22" ht="12.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</row>
    <row r="744" spans="1:22" ht="12.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</row>
    <row r="745" spans="1:22" ht="12.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</row>
    <row r="746" spans="1:22" ht="12.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</row>
    <row r="747" spans="1:22" ht="12.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</row>
    <row r="748" spans="1:22" ht="12.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</row>
    <row r="749" spans="1:22" ht="12.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</row>
    <row r="750" spans="1:22" ht="12.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</row>
    <row r="751" spans="1:22" ht="12.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</row>
    <row r="752" spans="1:22" ht="12.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</row>
    <row r="753" spans="1:22" ht="12.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</row>
    <row r="754" spans="1:22" ht="12.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</row>
    <row r="755" spans="1:22" ht="12.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</row>
    <row r="756" spans="1:22" ht="12.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</row>
    <row r="757" spans="1:22" ht="12.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</row>
    <row r="758" spans="1:22" ht="12.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</row>
    <row r="759" spans="1:22" ht="12.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</row>
    <row r="760" spans="1:22" ht="12.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</row>
    <row r="761" spans="1:22" ht="12.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</row>
    <row r="762" spans="1:22" ht="12.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</row>
    <row r="763" spans="1:22" ht="12.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</row>
    <row r="764" spans="1:22" ht="12.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</row>
    <row r="765" spans="1:22" ht="12.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</row>
    <row r="766" spans="1:22" ht="12.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</row>
    <row r="767" spans="1:22" ht="12.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</row>
  </sheetData>
  <mergeCells count="12">
    <mergeCell ref="A1:E1"/>
    <mergeCell ref="F1:I1"/>
    <mergeCell ref="A2:C2"/>
    <mergeCell ref="D2:E2"/>
    <mergeCell ref="A3:C7"/>
    <mergeCell ref="D3:E7"/>
    <mergeCell ref="A16:E16"/>
    <mergeCell ref="F16:I16"/>
    <mergeCell ref="A17:C17"/>
    <mergeCell ref="D17:E17"/>
    <mergeCell ref="A18:C23"/>
    <mergeCell ref="D18:E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4:P15"/>
  <sheetViews>
    <sheetView rightToLeft="1" tabSelected="1" workbookViewId="0">
      <selection activeCell="F33" sqref="F33"/>
    </sheetView>
  </sheetViews>
  <sheetFormatPr defaultColWidth="9.08984375" defaultRowHeight="12.5"/>
  <cols>
    <col min="1" max="16384" width="9.08984375" style="52"/>
  </cols>
  <sheetData>
    <row r="4" spans="1:16" ht="18">
      <c r="A4" s="194" t="s">
        <v>32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16" ht="14.25" customHeight="1">
      <c r="A5" s="139" t="s">
        <v>33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53"/>
    </row>
    <row r="6" spans="1:16" ht="14.25" customHeight="1">
      <c r="A6" s="139" t="s">
        <v>34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53"/>
    </row>
    <row r="7" spans="1:16" ht="14.25" customHeight="1">
      <c r="A7" s="139" t="s">
        <v>35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53"/>
    </row>
    <row r="8" spans="1:16" ht="14.25" customHeight="1">
      <c r="A8" s="139" t="s">
        <v>36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53"/>
    </row>
    <row r="9" spans="1:16" ht="14.25" customHeight="1">
      <c r="A9" s="139" t="s">
        <v>37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53"/>
    </row>
    <row r="10" spans="1:16" ht="14.25" customHeight="1">
      <c r="A10" s="139" t="s">
        <v>38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53"/>
    </row>
    <row r="11" spans="1:16" ht="14.25" customHeight="1">
      <c r="A11" s="139" t="s">
        <v>39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53"/>
    </row>
    <row r="12" spans="1:16" ht="14.25" customHeight="1">
      <c r="A12" s="139" t="s">
        <v>40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53"/>
    </row>
    <row r="13" spans="1:16" ht="14.25" customHeight="1">
      <c r="A13" s="139" t="s">
        <v>41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53"/>
    </row>
    <row r="14" spans="1:16" ht="14.25" customHeight="1">
      <c r="A14" s="141" t="s">
        <v>42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53"/>
    </row>
    <row r="15" spans="1:16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</sheetData>
  <mergeCells count="1">
    <mergeCell ref="A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פנסיה מקיפה</vt:lpstr>
      <vt:lpstr>פנסיה כללית</vt:lpstr>
      <vt:lpstr>פנסיה מתמחה</vt:lpstr>
      <vt:lpstr>מדיניות השקעות אחראיות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Lior Yochepaz</dc:creator>
  <cp:lastModifiedBy>Sharon Livneh</cp:lastModifiedBy>
  <cp:lastPrinted>2019-01-24T10:59:58Z</cp:lastPrinted>
  <dcterms:created xsi:type="dcterms:W3CDTF">2018-11-04T11:58:57Z</dcterms:created>
  <dcterms:modified xsi:type="dcterms:W3CDTF">2023-08-25T08:00:46Z</dcterms:modified>
</cp:coreProperties>
</file>